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\\mae-fs02.fs.osg.ufl.edu\mae-home\Users\mjb\FALL 2020\!!!  URGENT  !!!\3. Archive Me\"/>
    </mc:Choice>
  </mc:AlternateContent>
  <xr:revisionPtr revIDLastSave="0" documentId="13_ncr:1_{1DF00DFD-2F11-4645-951A-7D7662A90BE3}" xr6:coauthVersionLast="36" xr6:coauthVersionMax="36" xr10:uidLastSave="{00000000-0000-0000-0000-000000000000}"/>
  <bookViews>
    <workbookView xWindow="480" yWindow="135" windowWidth="18060" windowHeight="12150" tabRatio="874" activeTab="1" xr2:uid="{00000000-000D-0000-FFFF-FFFF00000000}"/>
  </bookViews>
  <sheets>
    <sheet name="SHAFT CLAMP BRACKET" sheetId="8" r:id="rId1"/>
    <sheet name="WHEEL HUB" sheetId="6" r:id="rId2"/>
    <sheet name="EXAMPLE MOTOR MOUNT BRACKET" sheetId="9" r:id="rId3"/>
    <sheet name="ENTSTORT WHEEL HUB" sheetId="11" r:id="rId4"/>
    <sheet name="EXAMPLE SHEETMETAL PART" sheetId="12" r:id="rId5"/>
    <sheet name="EXAMPLE MOBILE PLATFORM ASSY" sheetId="13" r:id="rId6"/>
    <sheet name="TASK LEGEND" sheetId="10" r:id="rId7"/>
  </sheets>
  <definedNames>
    <definedName name="_xlnm.Print_Area" localSheetId="3">'ENTSTORT WHEEL HUB'!$A$1:$F$65</definedName>
    <definedName name="_xlnm.Print_Area" localSheetId="5">'EXAMPLE MOBILE PLATFORM ASSY'!$A$1:$H$109</definedName>
    <definedName name="_xlnm.Print_Area" localSheetId="2">'EXAMPLE MOTOR MOUNT BRACKET'!$A$1:$F$73</definedName>
    <definedName name="_xlnm.Print_Area" localSheetId="4">'EXAMPLE SHEETMETAL PART'!$A$1:$F$69</definedName>
    <definedName name="_xlnm.Print_Area" localSheetId="0">'SHAFT CLAMP BRACKET'!$A$1:$F$79</definedName>
    <definedName name="_xlnm.Print_Area" localSheetId="6">'TASK LEGEND'!$A$1:$F$55</definedName>
    <definedName name="_xlnm.Print_Area" localSheetId="1">'WHEEL HUB'!$A$1:$F$65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13" l="1"/>
  <c r="F10" i="13"/>
  <c r="F12" i="13"/>
  <c r="F14" i="13"/>
  <c r="F15" i="13"/>
  <c r="F17" i="13"/>
  <c r="G17" i="13"/>
  <c r="F18" i="13"/>
  <c r="G18" i="13" s="1"/>
  <c r="F19" i="13"/>
  <c r="G19" i="13"/>
  <c r="F20" i="13"/>
  <c r="G20" i="13" s="1"/>
  <c r="F21" i="13"/>
  <c r="G21" i="13"/>
  <c r="F22" i="13"/>
  <c r="G22" i="13" s="1"/>
  <c r="G14" i="13"/>
  <c r="G12" i="13"/>
  <c r="G10" i="13"/>
  <c r="G9" i="13"/>
  <c r="B3" i="13"/>
  <c r="B3" i="12"/>
  <c r="D22" i="12"/>
  <c r="D23" i="12" s="1"/>
  <c r="E22" i="12"/>
  <c r="E23" i="12"/>
  <c r="B3" i="11"/>
  <c r="D28" i="11"/>
  <c r="D29" i="11"/>
  <c r="E28" i="11"/>
  <c r="E29" i="11" s="1"/>
  <c r="B3" i="10"/>
  <c r="B3" i="8"/>
  <c r="B3" i="6"/>
  <c r="B3" i="9"/>
  <c r="D20" i="9"/>
  <c r="D21" i="9"/>
  <c r="E20" i="9"/>
  <c r="E21" i="9" s="1"/>
  <c r="E28" i="6"/>
  <c r="E29" i="6"/>
  <c r="D28" i="6"/>
  <c r="D29" i="6"/>
  <c r="D27" i="8"/>
  <c r="D28" i="8"/>
  <c r="E27" i="8"/>
  <c r="E28" i="8" s="1"/>
  <c r="G15" i="13"/>
  <c r="F24" i="13"/>
  <c r="G24" i="13"/>
</calcChain>
</file>

<file path=xl/sharedStrings.xml><?xml version="1.0" encoding="utf-8"?>
<sst xmlns="http://schemas.openxmlformats.org/spreadsheetml/2006/main" count="192" uniqueCount="111">
  <si>
    <t>Student Experience Level</t>
  </si>
  <si>
    <t>[min]</t>
  </si>
  <si>
    <t>ESTIMATED MANUFACTURING TIME:</t>
  </si>
  <si>
    <t>[hr]</t>
  </si>
  <si>
    <t>BEGINNER</t>
  </si>
  <si>
    <t>INTERMEDIATE</t>
  </si>
  <si>
    <t>MANUFACTURING PROCESS</t>
  </si>
  <si>
    <t>drill and ream precision 5/16" center hole, 1.5" deep</t>
  </si>
  <si>
    <t>mark &amp; cut 1/2" x 2" rectangular bar stock on bandsaw</t>
  </si>
  <si>
    <t>mark &amp; cut 2" dia. bar stock on bandsaw</t>
  </si>
  <si>
    <t>load part and cutting tool into lathe</t>
  </si>
  <si>
    <t>turn main shoulder on part</t>
  </si>
  <si>
    <t>cut chamfers on front (2) edges of part</t>
  </si>
  <si>
    <t>load part and drill chuck into mill</t>
  </si>
  <si>
    <t>find X, Y zeros using edgefinder</t>
  </si>
  <si>
    <t>turn part 90-deg and reload into vise</t>
  </si>
  <si>
    <t>misc. time to debur part between steps</t>
  </si>
  <si>
    <t>time to clean machines when finished</t>
  </si>
  <si>
    <t>load part and endmill into mill</t>
  </si>
  <si>
    <t>machine 2" x 2" x 1/4" step into part</t>
  </si>
  <si>
    <t>drill and tap (4) 10-24 threaded holes, 0.25" deep</t>
  </si>
  <si>
    <t>drill and ream precision 5/16" hole, 0.5" deep</t>
  </si>
  <si>
    <t>time to debur part between steps</t>
  </si>
  <si>
    <t>time to clean machine when finished</t>
  </si>
  <si>
    <t>EML2322L Time Estimation for Part Manufacturing</t>
  </si>
  <si>
    <t>mark &amp; cut 3/16" x 2.5" bar stock on bandsaw</t>
  </si>
  <si>
    <t>load part(s) into milling machine vise</t>
  </si>
  <si>
    <t>MANUFACTURING / ASSEMBLY PROCESS</t>
  </si>
  <si>
    <t>mark &amp; cut 80/20 aluminum extrusion on bandsaw</t>
  </si>
  <si>
    <t>load part into milling machine</t>
  </si>
  <si>
    <t>face sides (2" x 4")</t>
  </si>
  <si>
    <t>face sides (1/2" x 4")</t>
  </si>
  <si>
    <t>mill part to final length</t>
  </si>
  <si>
    <t>drill and tap (1) 10-24 threaded hole, 0.25" deep</t>
  </si>
  <si>
    <t>drill (1) #10 clearance hole, 0.25" deep</t>
  </si>
  <si>
    <t>drill (4) #10 clearance holes, 0.25" deep</t>
  </si>
  <si>
    <t>rotate part 180-deg and reclamp in lathe chuck</t>
  </si>
  <si>
    <t>layout cut and fold lines using full scale paper template</t>
  </si>
  <si>
    <t>Relative Part Complexity</t>
  </si>
  <si>
    <t>SIMPLE</t>
  </si>
  <si>
    <t>MORE COMPLEX</t>
  </si>
  <si>
    <t>select to material blank from which to make part</t>
  </si>
  <si>
    <t>if possible, punch holes using sheetmetal punch press</t>
  </si>
  <si>
    <t>cut part to overall size using foot shear or bandsaw</t>
  </si>
  <si>
    <t>center punch hole locations using a hammer and punch</t>
  </si>
  <si>
    <t>bend sides or tabs of part using sheetmetal brake(s)</t>
  </si>
  <si>
    <t>time to dispose of material scraps when finished</t>
  </si>
  <si>
    <t>weld corners of part for additional strength or stiffness, or weld part to another to create a larger assembly</t>
  </si>
  <si>
    <t>attach motor to motor mount</t>
  </si>
  <si>
    <t>attach and wire control box for first time</t>
  </si>
  <si>
    <t>face one end of part</t>
  </si>
  <si>
    <t>load tool (endmill, drill chuck, etc.) into milling machine</t>
  </si>
  <si>
    <t>mark &amp; cut aluminum bar stock on bandsaw</t>
  </si>
  <si>
    <t>select the material blank from which to make part</t>
  </si>
  <si>
    <t>attach wheel hub to motor</t>
  </si>
  <si>
    <t>attach wheel to wheel hub</t>
  </si>
  <si>
    <t>attach caster wheel to robot frame</t>
  </si>
  <si>
    <t>attach motor mount to robot frame</t>
  </si>
  <si>
    <t>etcetera</t>
  </si>
  <si>
    <t>DESIGN 1</t>
  </si>
  <si>
    <t>retrieve pre-cut pieces of 80/20 off shelf</t>
  </si>
  <si>
    <t>mark &amp; cut remaining 80/20 on bandsaw</t>
  </si>
  <si>
    <t>Est. Time</t>
  </si>
  <si>
    <t>Subtotal</t>
  </si>
  <si>
    <t>[-]</t>
  </si>
  <si>
    <t>TOTAL:</t>
  </si>
  <si>
    <t>manufacture motor mount (like course example)</t>
  </si>
  <si>
    <t>manufacture wheel hub (like course example)</t>
  </si>
  <si>
    <t>modify wheel hub made earlier in the semester</t>
  </si>
  <si>
    <t>Quantity</t>
  </si>
  <si>
    <t>DESIGN 2</t>
  </si>
  <si>
    <r>
      <t xml:space="preserve">mill part to final (4") length </t>
    </r>
    <r>
      <rPr>
        <b/>
        <sz val="11"/>
        <color indexed="8"/>
        <rFont val="Arial"/>
        <family val="2"/>
      </rPr>
      <t>[C]</t>
    </r>
  </si>
  <si>
    <r>
      <t xml:space="preserve">machine 2" x 2" x 1/4" step into part </t>
    </r>
    <r>
      <rPr>
        <b/>
        <sz val="11"/>
        <color indexed="8"/>
        <rFont val="Arial"/>
        <family val="2"/>
      </rPr>
      <t>[D]</t>
    </r>
  </si>
  <si>
    <r>
      <t xml:space="preserve">drill and tap (4) 10-24 threaded holes, 0.25" deep </t>
    </r>
    <r>
      <rPr>
        <b/>
        <sz val="11"/>
        <color indexed="8"/>
        <rFont val="Arial"/>
        <family val="2"/>
      </rPr>
      <t>[E]</t>
    </r>
  </si>
  <si>
    <r>
      <t xml:space="preserve">drill and countersink (4) #10 clearance holes, 0.5" deep </t>
    </r>
    <r>
      <rPr>
        <b/>
        <sz val="11"/>
        <color indexed="8"/>
        <rFont val="Arial"/>
        <family val="2"/>
      </rPr>
      <t>[F]</t>
    </r>
  </si>
  <si>
    <r>
      <t xml:space="preserve">drill and ream precision 5/16" hole, 0.5" deep </t>
    </r>
    <r>
      <rPr>
        <b/>
        <sz val="11"/>
        <color indexed="8"/>
        <rFont val="Arial"/>
        <family val="2"/>
      </rPr>
      <t>[G]</t>
    </r>
  </si>
  <si>
    <r>
      <t xml:space="preserve">drill and tap (1) 10-24 threaded hole, 0.75" deep </t>
    </r>
    <r>
      <rPr>
        <b/>
        <sz val="11"/>
        <color indexed="8"/>
        <rFont val="Arial"/>
        <family val="2"/>
      </rPr>
      <t>[H]</t>
    </r>
  </si>
  <si>
    <r>
      <t xml:space="preserve">face first end of part </t>
    </r>
    <r>
      <rPr>
        <b/>
        <sz val="11"/>
        <color indexed="8"/>
        <rFont val="Arial"/>
        <family val="2"/>
      </rPr>
      <t>[A]</t>
    </r>
  </si>
  <si>
    <r>
      <t xml:space="preserve">turn main shoulder on part </t>
    </r>
    <r>
      <rPr>
        <b/>
        <sz val="11"/>
        <color indexed="8"/>
        <rFont val="Arial"/>
        <family val="2"/>
      </rPr>
      <t>[B]</t>
    </r>
  </si>
  <si>
    <r>
      <t xml:space="preserve">cut chamfers on front (2) edges of part </t>
    </r>
    <r>
      <rPr>
        <b/>
        <sz val="11"/>
        <color indexed="8"/>
        <rFont val="Arial"/>
        <family val="2"/>
      </rPr>
      <t>[C]</t>
    </r>
  </si>
  <si>
    <r>
      <t xml:space="preserve">mark &amp; cutoff part to ~1.6" on bandsaw </t>
    </r>
    <r>
      <rPr>
        <b/>
        <sz val="11"/>
        <color indexed="8"/>
        <rFont val="Arial"/>
        <family val="2"/>
      </rPr>
      <t>[D]</t>
    </r>
  </si>
  <si>
    <r>
      <t xml:space="preserve">reload part into lathe and face second end of part </t>
    </r>
    <r>
      <rPr>
        <b/>
        <sz val="11"/>
        <color indexed="8"/>
        <rFont val="Arial"/>
        <family val="2"/>
      </rPr>
      <t>[E]</t>
    </r>
  </si>
  <si>
    <r>
      <t xml:space="preserve">drill and ream precision 5/16" center hole, 1.5" deep </t>
    </r>
    <r>
      <rPr>
        <b/>
        <sz val="11"/>
        <color indexed="8"/>
        <rFont val="Arial"/>
        <family val="2"/>
      </rPr>
      <t>[F]</t>
    </r>
  </si>
  <si>
    <r>
      <t xml:space="preserve">drill and tap (3) 10-24 threaded holes, 0.5" deep </t>
    </r>
    <r>
      <rPr>
        <b/>
        <sz val="11"/>
        <color indexed="8"/>
        <rFont val="Arial"/>
        <family val="2"/>
      </rPr>
      <t>[G]</t>
    </r>
  </si>
  <si>
    <r>
      <t xml:space="preserve">drill and tap (2) 10-24 threaded hole, 0.5" deep </t>
    </r>
    <r>
      <rPr>
        <b/>
        <sz val="11"/>
        <color indexed="8"/>
        <rFont val="Arial"/>
        <family val="2"/>
      </rPr>
      <t>[H]</t>
    </r>
  </si>
  <si>
    <r>
      <t xml:space="preserve">drill (3) clearance holes for motor mounting, thru </t>
    </r>
    <r>
      <rPr>
        <b/>
        <sz val="11"/>
        <color indexed="8"/>
        <rFont val="Arial"/>
        <family val="2"/>
      </rPr>
      <t>[A]</t>
    </r>
  </si>
  <si>
    <t xml:space="preserve">   time to debur part between steps</t>
  </si>
  <si>
    <r>
      <t xml:space="preserve">drill and ream precision center hole, 1.5" deep </t>
    </r>
    <r>
      <rPr>
        <b/>
        <sz val="11"/>
        <color indexed="8"/>
        <rFont val="Arial"/>
        <family val="2"/>
      </rPr>
      <t>[F]</t>
    </r>
  </si>
  <si>
    <r>
      <t xml:space="preserve">bore 3/4" dia center hole, 0.9" deep </t>
    </r>
    <r>
      <rPr>
        <b/>
        <sz val="11"/>
        <color indexed="8"/>
        <rFont val="Arial"/>
        <family val="2"/>
      </rPr>
      <t>[G]</t>
    </r>
  </si>
  <si>
    <r>
      <t xml:space="preserve">drill 10mm dia center hole, 0.4" deep </t>
    </r>
    <r>
      <rPr>
        <b/>
        <sz val="11"/>
        <color indexed="8"/>
        <rFont val="Arial"/>
        <family val="2"/>
      </rPr>
      <t>[H]</t>
    </r>
  </si>
  <si>
    <r>
      <t xml:space="preserve">drill and tap (3) 10-24 threaded holes, 0.5" deep </t>
    </r>
    <r>
      <rPr>
        <b/>
        <sz val="11"/>
        <color indexed="8"/>
        <rFont val="Arial"/>
        <family val="2"/>
      </rPr>
      <t>[I]</t>
    </r>
  </si>
  <si>
    <r>
      <t xml:space="preserve">cut part to overall size using foot shear or bandsaw </t>
    </r>
    <r>
      <rPr>
        <b/>
        <sz val="11"/>
        <color indexed="8"/>
        <rFont val="Arial"/>
        <family val="2"/>
      </rPr>
      <t>[A]</t>
    </r>
  </si>
  <si>
    <t xml:space="preserve">center punch hole locations using a hammer and punch </t>
  </si>
  <si>
    <r>
      <t xml:space="preserve">if possible, punch holes using sheetmetal punch press </t>
    </r>
    <r>
      <rPr>
        <b/>
        <sz val="11"/>
        <color indexed="8"/>
        <rFont val="Arial"/>
        <family val="2"/>
      </rPr>
      <t>[B]</t>
    </r>
  </si>
  <si>
    <r>
      <t xml:space="preserve">bend sides or tabs of part using sheetmetal brake(s) </t>
    </r>
    <r>
      <rPr>
        <b/>
        <sz val="11"/>
        <color indexed="8"/>
        <rFont val="Arial"/>
        <family val="2"/>
      </rPr>
      <t>[C]</t>
    </r>
  </si>
  <si>
    <r>
      <t xml:space="preserve">weld corners of part for additional strength or stiffness, or weld part to another to create a larger assembly </t>
    </r>
    <r>
      <rPr>
        <b/>
        <sz val="11"/>
        <color indexed="8"/>
        <rFont val="Arial"/>
        <family val="2"/>
      </rPr>
      <t>[D]</t>
    </r>
  </si>
  <si>
    <r>
      <t xml:space="preserve">attach motor to motor mount </t>
    </r>
    <r>
      <rPr>
        <b/>
        <sz val="11"/>
        <color indexed="8"/>
        <rFont val="Arial"/>
        <family val="2"/>
      </rPr>
      <t>[A]</t>
    </r>
  </si>
  <si>
    <r>
      <t xml:space="preserve">attach motor mount to robot frame </t>
    </r>
    <r>
      <rPr>
        <b/>
        <sz val="11"/>
        <color indexed="8"/>
        <rFont val="Arial"/>
        <family val="2"/>
      </rPr>
      <t>[B]</t>
    </r>
  </si>
  <si>
    <r>
      <t>attach wheel hub to motor</t>
    </r>
    <r>
      <rPr>
        <b/>
        <sz val="11"/>
        <color indexed="8"/>
        <rFont val="Arial"/>
        <family val="2"/>
      </rPr>
      <t xml:space="preserve"> [C]</t>
    </r>
  </si>
  <si>
    <r>
      <t xml:space="preserve">attach wheel to wheel hub </t>
    </r>
    <r>
      <rPr>
        <b/>
        <sz val="11"/>
        <color indexed="8"/>
        <rFont val="Arial"/>
        <family val="2"/>
      </rPr>
      <t>[D]</t>
    </r>
  </si>
  <si>
    <r>
      <t xml:space="preserve">attach caster wheel to robot frame </t>
    </r>
    <r>
      <rPr>
        <b/>
        <sz val="11"/>
        <color indexed="8"/>
        <rFont val="Arial"/>
        <family val="2"/>
      </rPr>
      <t>[E]</t>
    </r>
  </si>
  <si>
    <r>
      <t xml:space="preserve">face first pair of sides (1/2" x 4") </t>
    </r>
    <r>
      <rPr>
        <b/>
        <sz val="11"/>
        <rFont val="Arial"/>
        <family val="2"/>
      </rPr>
      <t>[A]</t>
    </r>
  </si>
  <si>
    <r>
      <t xml:space="preserve">face second pair of sides (2" x 4") </t>
    </r>
    <r>
      <rPr>
        <b/>
        <sz val="11"/>
        <rFont val="Arial"/>
        <family val="2"/>
      </rPr>
      <t>[B]</t>
    </r>
  </si>
  <si>
    <r>
      <t xml:space="preserve">   drill (1) clearance hole for motor shaft clearance, thru </t>
    </r>
    <r>
      <rPr>
        <b/>
        <sz val="11"/>
        <rFont val="Arial"/>
        <family val="2"/>
      </rPr>
      <t>[B]</t>
    </r>
  </si>
  <si>
    <r>
      <t xml:space="preserve">drill (2) clearance holes for bracket mounting, thru </t>
    </r>
    <r>
      <rPr>
        <b/>
        <sz val="11"/>
        <rFont val="Arial"/>
        <family val="2"/>
      </rPr>
      <t>[C]</t>
    </r>
  </si>
  <si>
    <t>NOTE 1: times are estimates based on experience; BEGINNER times are how long each task should take the first time a TA explains it during the assigned parts manufacturing in the first half of the semester; INTERMEDIATE times are how long it would take a competent student who paid attention and attended office hours to repeat a similar task; ask a TA if you have questions about any of the time estimates.</t>
  </si>
  <si>
    <t>NOTE 1: times are estimates based on experience; SIMPLE times are how long basic  task should take on simple parts like the one shown below; MORE COMPLEX times are how long it would take a competent student who attended office hours to make a more complex part requiring similar features; ask a TA if you have questions about any of the time estimates.</t>
  </si>
  <si>
    <t>NOTE 3: there are 7 different sheets (pages) in this workbook which are 
accessed by selecting the various tabs at the bottom of the page.</t>
  </si>
  <si>
    <t>NOTE 1: times are estimates based on experience; ask a TA if you have questions.</t>
  </si>
  <si>
    <t>NOTE 2: refer to the image(s) shown below for clarification of the tasks / features detailed in the table above; when detailing manufacturing time estimates for your individual concepts, include a sketch of each part; however sketches can be hand drawn or copied from your DR1 submission; they do not need to be fancy or CAD generated, only detailed enough to show key part features.</t>
  </si>
  <si>
    <t>NOTE 2: refer to the image(s) shown below for clarification of the various tasks detailed in the table above; when detailing assembly time estimates for your individual concepts, include sketch copies from your DR1 submission, or present additonal sketches if the orignals do not clearly show all components.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</si>
</sst>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4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82">
    <xf numFmtId="0" fontId="0" fillId="0" borderId="0" xfId="0"/>
    <xf numFmtId="0" fontId="19" fillId="0" borderId="0" xfId="37" applyFont="1" applyAlignment="1">
      <alignment horizontal="center"/>
    </xf>
    <xf numFmtId="0" fontId="20" fillId="0" borderId="0" xfId="37" applyFont="1"/>
    <xf numFmtId="0" fontId="21" fillId="0" borderId="0" xfId="37" applyFont="1"/>
    <xf numFmtId="0" fontId="23" fillId="0" borderId="0" xfId="37" applyFont="1"/>
    <xf numFmtId="0" fontId="21" fillId="0" borderId="0" xfId="37" applyFont="1" applyAlignment="1">
      <alignment horizontal="center"/>
    </xf>
    <xf numFmtId="1" fontId="21" fillId="0" borderId="0" xfId="37" applyNumberFormat="1" applyFont="1" applyAlignment="1">
      <alignment horizontal="center"/>
    </xf>
    <xf numFmtId="0" fontId="25" fillId="24" borderId="10" xfId="37" applyFont="1" applyFill="1" applyBorder="1" applyAlignment="1">
      <alignment horizontal="center"/>
    </xf>
    <xf numFmtId="0" fontId="25" fillId="24" borderId="11" xfId="37" applyFont="1" applyFill="1" applyBorder="1" applyAlignment="1">
      <alignment horizontal="center"/>
    </xf>
    <xf numFmtId="0" fontId="25" fillId="24" borderId="12" xfId="37" applyFont="1" applyFill="1" applyBorder="1" applyAlignment="1">
      <alignment horizontal="center"/>
    </xf>
    <xf numFmtId="0" fontId="25" fillId="24" borderId="13" xfId="37" applyFont="1" applyFill="1" applyBorder="1" applyAlignment="1">
      <alignment horizontal="center"/>
    </xf>
    <xf numFmtId="0" fontId="25" fillId="24" borderId="14" xfId="37" applyFont="1" applyFill="1" applyBorder="1" applyAlignment="1">
      <alignment horizontal="center" vertical="center"/>
    </xf>
    <xf numFmtId="0" fontId="25" fillId="24" borderId="13" xfId="37" applyFont="1" applyFill="1" applyBorder="1" applyAlignment="1">
      <alignment horizontal="center" vertical="center"/>
    </xf>
    <xf numFmtId="1" fontId="22" fillId="24" borderId="15" xfId="37" applyNumberFormat="1" applyFont="1" applyFill="1" applyBorder="1" applyAlignment="1">
      <alignment horizontal="center"/>
    </xf>
    <xf numFmtId="1" fontId="22" fillId="24" borderId="14" xfId="37" applyNumberFormat="1" applyFont="1" applyFill="1" applyBorder="1" applyAlignment="1">
      <alignment horizontal="center"/>
    </xf>
    <xf numFmtId="164" fontId="22" fillId="24" borderId="12" xfId="37" applyNumberFormat="1" applyFont="1" applyFill="1" applyBorder="1" applyAlignment="1">
      <alignment horizontal="center"/>
    </xf>
    <xf numFmtId="164" fontId="22" fillId="24" borderId="13" xfId="37" applyNumberFormat="1" applyFont="1" applyFill="1" applyBorder="1" applyAlignment="1">
      <alignment horizontal="center"/>
    </xf>
    <xf numFmtId="0" fontId="21" fillId="0" borderId="0" xfId="37" applyFont="1" applyAlignment="1">
      <alignment horizontal="left" indent="1"/>
    </xf>
    <xf numFmtId="0" fontId="21" fillId="0" borderId="0" xfId="37" applyFont="1" applyAlignment="1"/>
    <xf numFmtId="0" fontId="25" fillId="24" borderId="16" xfId="37" applyFont="1" applyFill="1" applyBorder="1" applyAlignment="1">
      <alignment horizontal="center"/>
    </xf>
    <xf numFmtId="0" fontId="25" fillId="24" borderId="17" xfId="37" applyFont="1" applyFill="1" applyBorder="1" applyAlignment="1">
      <alignment horizontal="center"/>
    </xf>
    <xf numFmtId="164" fontId="21" fillId="0" borderId="0" xfId="37" applyNumberFormat="1" applyFont="1" applyAlignment="1">
      <alignment horizontal="center"/>
    </xf>
    <xf numFmtId="1" fontId="22" fillId="0" borderId="0" xfId="37" applyNumberFormat="1" applyFont="1" applyAlignment="1">
      <alignment horizontal="center"/>
    </xf>
    <xf numFmtId="164" fontId="22" fillId="0" borderId="0" xfId="37" applyNumberFormat="1" applyFont="1" applyAlignment="1">
      <alignment horizontal="center"/>
    </xf>
    <xf numFmtId="1" fontId="21" fillId="0" borderId="18" xfId="37" applyNumberFormat="1" applyFont="1" applyBorder="1" applyAlignment="1">
      <alignment horizontal="center"/>
    </xf>
    <xf numFmtId="0" fontId="28" fillId="0" borderId="0" xfId="37" applyFont="1" applyBorder="1" applyAlignment="1">
      <alignment wrapText="1"/>
    </xf>
    <xf numFmtId="0" fontId="28" fillId="0" borderId="15" xfId="37" applyFont="1" applyBorder="1" applyAlignment="1">
      <alignment horizontal="center" wrapText="1"/>
    </xf>
    <xf numFmtId="0" fontId="28" fillId="0" borderId="19" xfId="37" applyFont="1" applyBorder="1" applyAlignment="1">
      <alignment horizontal="center" wrapText="1"/>
    </xf>
    <xf numFmtId="0" fontId="28" fillId="0" borderId="14" xfId="37" applyFont="1" applyBorder="1" applyAlignment="1">
      <alignment horizontal="center" wrapText="1"/>
    </xf>
    <xf numFmtId="0" fontId="28" fillId="0" borderId="10" xfId="37" applyFont="1" applyBorder="1" applyAlignment="1">
      <alignment horizontal="center" wrapText="1"/>
    </xf>
    <xf numFmtId="0" fontId="28" fillId="0" borderId="0" xfId="37" applyFont="1" applyBorder="1" applyAlignment="1">
      <alignment horizontal="center" wrapText="1"/>
    </xf>
    <xf numFmtId="0" fontId="28" fillId="0" borderId="11" xfId="37" applyFont="1" applyBorder="1" applyAlignment="1">
      <alignment horizontal="center" wrapText="1"/>
    </xf>
    <xf numFmtId="0" fontId="28" fillId="0" borderId="12" xfId="37" applyFont="1" applyBorder="1" applyAlignment="1">
      <alignment horizontal="center" wrapText="1"/>
    </xf>
    <xf numFmtId="0" fontId="28" fillId="0" borderId="20" xfId="37" applyFont="1" applyBorder="1" applyAlignment="1">
      <alignment horizontal="center" wrapText="1"/>
    </xf>
    <xf numFmtId="0" fontId="28" fillId="0" borderId="13" xfId="37" applyFont="1" applyBorder="1" applyAlignment="1">
      <alignment horizontal="center" wrapText="1"/>
    </xf>
    <xf numFmtId="0" fontId="21" fillId="0" borderId="0" xfId="37" applyFont="1" applyAlignment="1">
      <alignment horizontal="left" indent="1"/>
    </xf>
    <xf numFmtId="0" fontId="27" fillId="25" borderId="15" xfId="37" applyFont="1" applyFill="1" applyBorder="1" applyAlignment="1">
      <alignment horizontal="center" vertical="center" wrapText="1"/>
    </xf>
    <xf numFmtId="0" fontId="27" fillId="25" borderId="19" xfId="37" applyFont="1" applyFill="1" applyBorder="1" applyAlignment="1">
      <alignment horizontal="center" vertical="center" wrapText="1"/>
    </xf>
    <xf numFmtId="0" fontId="27" fillId="25" borderId="14" xfId="37" applyFont="1" applyFill="1" applyBorder="1" applyAlignment="1">
      <alignment horizontal="center" vertical="center" wrapText="1"/>
    </xf>
    <xf numFmtId="0" fontId="27" fillId="25" borderId="10" xfId="37" applyFont="1" applyFill="1" applyBorder="1" applyAlignment="1">
      <alignment horizontal="center" vertical="center" wrapText="1"/>
    </xf>
    <xf numFmtId="0" fontId="27" fillId="25" borderId="0" xfId="37" applyFont="1" applyFill="1" applyBorder="1" applyAlignment="1">
      <alignment horizontal="center" vertical="center" wrapText="1"/>
    </xf>
    <xf numFmtId="0" fontId="27" fillId="25" borderId="11" xfId="37" applyFont="1" applyFill="1" applyBorder="1" applyAlignment="1">
      <alignment horizontal="center" vertical="center" wrapText="1"/>
    </xf>
    <xf numFmtId="0" fontId="27" fillId="25" borderId="12" xfId="37" applyFont="1" applyFill="1" applyBorder="1" applyAlignment="1">
      <alignment horizontal="center" vertical="center" wrapText="1"/>
    </xf>
    <xf numFmtId="0" fontId="27" fillId="25" borderId="20" xfId="37" applyFont="1" applyFill="1" applyBorder="1" applyAlignment="1">
      <alignment horizontal="center" vertical="center" wrapText="1"/>
    </xf>
    <xf numFmtId="0" fontId="27" fillId="25" borderId="13" xfId="37" applyFont="1" applyFill="1" applyBorder="1" applyAlignment="1">
      <alignment horizontal="center" vertical="center" wrapText="1"/>
    </xf>
    <xf numFmtId="0" fontId="23" fillId="0" borderId="0" xfId="37" applyFont="1" applyAlignment="1">
      <alignment horizontal="left"/>
    </xf>
    <xf numFmtId="0" fontId="22" fillId="24" borderId="15" xfId="37" applyFont="1" applyFill="1" applyBorder="1" applyAlignment="1">
      <alignment horizontal="center" vertical="center"/>
    </xf>
    <xf numFmtId="0" fontId="22" fillId="24" borderId="14" xfId="37" applyFont="1" applyFill="1" applyBorder="1" applyAlignment="1">
      <alignment horizontal="center" vertical="center"/>
    </xf>
    <xf numFmtId="0" fontId="22" fillId="24" borderId="10" xfId="37" applyFont="1" applyFill="1" applyBorder="1" applyAlignment="1">
      <alignment horizontal="center" vertical="center"/>
    </xf>
    <xf numFmtId="0" fontId="22" fillId="24" borderId="11" xfId="37" applyFont="1" applyFill="1" applyBorder="1" applyAlignment="1">
      <alignment horizontal="center" vertical="center"/>
    </xf>
    <xf numFmtId="0" fontId="22" fillId="24" borderId="12" xfId="37" applyFont="1" applyFill="1" applyBorder="1" applyAlignment="1">
      <alignment horizontal="center" vertical="center"/>
    </xf>
    <xf numFmtId="0" fontId="22" fillId="24" borderId="13" xfId="37" applyFont="1" applyFill="1" applyBorder="1" applyAlignment="1">
      <alignment horizontal="center" vertical="center"/>
    </xf>
    <xf numFmtId="0" fontId="19" fillId="0" borderId="0" xfId="37" applyFont="1" applyAlignment="1">
      <alignment horizontal="left"/>
    </xf>
    <xf numFmtId="0" fontId="19" fillId="0" borderId="0" xfId="37" applyFont="1" applyAlignment="1">
      <alignment horizontal="center"/>
    </xf>
    <xf numFmtId="0" fontId="22" fillId="24" borderId="15" xfId="37" applyFont="1" applyFill="1" applyBorder="1" applyAlignment="1">
      <alignment vertical="center"/>
    </xf>
    <xf numFmtId="0" fontId="16" fillId="24" borderId="12" xfId="37" applyFont="1" applyFill="1" applyBorder="1" applyAlignment="1">
      <alignment vertical="center"/>
    </xf>
    <xf numFmtId="0" fontId="24" fillId="24" borderId="15" xfId="37" applyFont="1" applyFill="1" applyBorder="1" applyAlignment="1">
      <alignment horizontal="center"/>
    </xf>
    <xf numFmtId="0" fontId="24" fillId="24" borderId="14" xfId="37" applyFont="1" applyFill="1" applyBorder="1" applyAlignment="1">
      <alignment horizontal="center"/>
    </xf>
    <xf numFmtId="0" fontId="29" fillId="0" borderId="0" xfId="37" applyFont="1" applyFill="1" applyAlignment="1">
      <alignment horizontal="left" indent="1"/>
    </xf>
    <xf numFmtId="0" fontId="21" fillId="0" borderId="0" xfId="37" applyFont="1" applyAlignment="1">
      <alignment horizontal="center"/>
    </xf>
    <xf numFmtId="0" fontId="26" fillId="0" borderId="0" xfId="37" applyFont="1" applyAlignment="1">
      <alignment horizontal="center"/>
    </xf>
    <xf numFmtId="0" fontId="21" fillId="0" borderId="20" xfId="37" applyFont="1" applyBorder="1" applyAlignment="1">
      <alignment horizontal="left" indent="1"/>
    </xf>
    <xf numFmtId="0" fontId="21" fillId="0" borderId="19" xfId="37" applyFont="1" applyBorder="1" applyAlignment="1">
      <alignment horizontal="left" indent="1"/>
    </xf>
    <xf numFmtId="0" fontId="22" fillId="24" borderId="12" xfId="37" applyFont="1" applyFill="1" applyBorder="1" applyAlignment="1">
      <alignment vertical="center"/>
    </xf>
    <xf numFmtId="0" fontId="19" fillId="0" borderId="20" xfId="37" applyFont="1" applyBorder="1" applyAlignment="1">
      <alignment horizontal="left"/>
    </xf>
    <xf numFmtId="0" fontId="23" fillId="0" borderId="19" xfId="37" applyFont="1" applyBorder="1" applyAlignment="1">
      <alignment horizontal="left"/>
    </xf>
    <xf numFmtId="0" fontId="29" fillId="0" borderId="0" xfId="37" applyFont="1" applyAlignment="1">
      <alignment horizontal="left" indent="1"/>
    </xf>
    <xf numFmtId="0" fontId="21" fillId="0" borderId="0" xfId="37" applyFont="1" applyAlignment="1">
      <alignment horizontal="left"/>
    </xf>
    <xf numFmtId="0" fontId="29" fillId="0" borderId="0" xfId="37" applyFont="1" applyAlignment="1">
      <alignment horizontal="left"/>
    </xf>
    <xf numFmtId="1" fontId="21" fillId="0" borderId="0" xfId="37" applyNumberFormat="1" applyFont="1" applyAlignment="1">
      <alignment horizontal="center" vertical="center"/>
    </xf>
    <xf numFmtId="0" fontId="21" fillId="0" borderId="0" xfId="37" applyFont="1" applyAlignment="1">
      <alignment horizontal="left" wrapText="1" indent="1"/>
    </xf>
    <xf numFmtId="0" fontId="28" fillId="0" borderId="15" xfId="37" applyFont="1" applyBorder="1" applyAlignment="1">
      <alignment horizontal="center" vertical="center" wrapText="1"/>
    </xf>
    <xf numFmtId="0" fontId="28" fillId="0" borderId="19" xfId="37" applyFont="1" applyBorder="1" applyAlignment="1">
      <alignment horizontal="center" vertical="center" wrapText="1"/>
    </xf>
    <xf numFmtId="0" fontId="28" fillId="0" borderId="14" xfId="37" applyFont="1" applyBorder="1" applyAlignment="1">
      <alignment horizontal="center" vertical="center" wrapText="1"/>
    </xf>
    <xf numFmtId="0" fontId="28" fillId="0" borderId="12" xfId="37" applyFont="1" applyBorder="1" applyAlignment="1">
      <alignment horizontal="center" vertical="center" wrapText="1"/>
    </xf>
    <xf numFmtId="0" fontId="28" fillId="0" borderId="20" xfId="37" applyFont="1" applyBorder="1" applyAlignment="1">
      <alignment horizontal="center" vertical="center" wrapText="1"/>
    </xf>
    <xf numFmtId="0" fontId="28" fillId="0" borderId="13" xfId="37" applyFont="1" applyBorder="1" applyAlignment="1">
      <alignment horizontal="center" vertical="center" wrapText="1"/>
    </xf>
    <xf numFmtId="0" fontId="25" fillId="24" borderId="15" xfId="37" applyFont="1" applyFill="1" applyBorder="1" applyAlignment="1">
      <alignment horizontal="center"/>
    </xf>
    <xf numFmtId="0" fontId="25" fillId="24" borderId="14" xfId="37" applyFont="1" applyFill="1" applyBorder="1" applyAlignment="1">
      <alignment horizontal="center"/>
    </xf>
    <xf numFmtId="0" fontId="21" fillId="0" borderId="18" xfId="37" applyFont="1" applyBorder="1" applyAlignment="1">
      <alignment horizontal="left" indent="1"/>
    </xf>
    <xf numFmtId="0" fontId="22" fillId="0" borderId="0" xfId="37" applyFont="1" applyAlignment="1">
      <alignment horizontal="left"/>
    </xf>
    <xf numFmtId="0" fontId="22" fillId="0" borderId="0" xfId="37" applyFont="1" applyAlignment="1">
      <alignment horizontal="left" inden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EML2322L Grade Calculator" xfId="37" xr:uid="{00000000-0005-0000-0000-000025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48</xdr:row>
      <xdr:rowOff>114300</xdr:rowOff>
    </xdr:from>
    <xdr:to>
      <xdr:col>4</xdr:col>
      <xdr:colOff>895350</xdr:colOff>
      <xdr:row>71</xdr:row>
      <xdr:rowOff>76200</xdr:rowOff>
    </xdr:to>
    <xdr:pic>
      <xdr:nvPicPr>
        <xdr:cNvPr id="1106" name="Picture 1" descr="Screen Clipping">
          <a:extLst>
            <a:ext uri="{FF2B5EF4-FFF2-40B4-BE49-F238E27FC236}">
              <a16:creationId xmlns:a16="http://schemas.microsoft.com/office/drawing/2014/main" id="{16C34ADF-C19A-4687-BAD2-01C944384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982075"/>
          <a:ext cx="5819775" cy="41243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48</xdr:row>
      <xdr:rowOff>114300</xdr:rowOff>
    </xdr:from>
    <xdr:to>
      <xdr:col>5</xdr:col>
      <xdr:colOff>85725</xdr:colOff>
      <xdr:row>64</xdr:row>
      <xdr:rowOff>47625</xdr:rowOff>
    </xdr:to>
    <xdr:pic>
      <xdr:nvPicPr>
        <xdr:cNvPr id="2113" name="Picture 2" descr="Screen Clipping">
          <a:extLst>
            <a:ext uri="{FF2B5EF4-FFF2-40B4-BE49-F238E27FC236}">
              <a16:creationId xmlns:a16="http://schemas.microsoft.com/office/drawing/2014/main" id="{454CC576-049C-47F8-9D2E-9D9CFC35A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982075"/>
          <a:ext cx="5819775" cy="2828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48</xdr:row>
      <xdr:rowOff>104775</xdr:rowOff>
    </xdr:from>
    <xdr:to>
      <xdr:col>4</xdr:col>
      <xdr:colOff>390525</xdr:colOff>
      <xdr:row>72</xdr:row>
      <xdr:rowOff>104775</xdr:rowOff>
    </xdr:to>
    <xdr:pic>
      <xdr:nvPicPr>
        <xdr:cNvPr id="3129" name="Picture 1" descr="Screen Clipping">
          <a:extLst>
            <a:ext uri="{FF2B5EF4-FFF2-40B4-BE49-F238E27FC236}">
              <a16:creationId xmlns:a16="http://schemas.microsoft.com/office/drawing/2014/main" id="{C2B5C336-591B-4B4E-9959-55FA1FBAC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8924925"/>
          <a:ext cx="4448175" cy="4343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48</xdr:row>
      <xdr:rowOff>104775</xdr:rowOff>
    </xdr:from>
    <xdr:to>
      <xdr:col>5</xdr:col>
      <xdr:colOff>114300</xdr:colOff>
      <xdr:row>64</xdr:row>
      <xdr:rowOff>57150</xdr:rowOff>
    </xdr:to>
    <xdr:pic>
      <xdr:nvPicPr>
        <xdr:cNvPr id="4150" name="Picture 2" descr="Screen Clipping">
          <a:extLst>
            <a:ext uri="{FF2B5EF4-FFF2-40B4-BE49-F238E27FC236}">
              <a16:creationId xmlns:a16="http://schemas.microsoft.com/office/drawing/2014/main" id="{301EEA79-CE35-401D-8BF6-95511BEF9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982075"/>
          <a:ext cx="5886450" cy="2847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48</xdr:row>
      <xdr:rowOff>161925</xdr:rowOff>
    </xdr:from>
    <xdr:to>
      <xdr:col>5</xdr:col>
      <xdr:colOff>85725</xdr:colOff>
      <xdr:row>68</xdr:row>
      <xdr:rowOff>9525</xdr:rowOff>
    </xdr:to>
    <xdr:pic>
      <xdr:nvPicPr>
        <xdr:cNvPr id="5165" name="Picture 1" descr="Screen Clipping">
          <a:extLst>
            <a:ext uri="{FF2B5EF4-FFF2-40B4-BE49-F238E27FC236}">
              <a16:creationId xmlns:a16="http://schemas.microsoft.com/office/drawing/2014/main" id="{98D994D2-7D87-444C-BF2C-5777D0A28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982075"/>
          <a:ext cx="5953125" cy="3467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78</xdr:row>
      <xdr:rowOff>152400</xdr:rowOff>
    </xdr:from>
    <xdr:to>
      <xdr:col>7</xdr:col>
      <xdr:colOff>114300</xdr:colOff>
      <xdr:row>102</xdr:row>
      <xdr:rowOff>161925</xdr:rowOff>
    </xdr:to>
    <xdr:pic>
      <xdr:nvPicPr>
        <xdr:cNvPr id="6202" name="Picture 4" descr="Screen Clipping">
          <a:extLst>
            <a:ext uri="{FF2B5EF4-FFF2-40B4-BE49-F238E27FC236}">
              <a16:creationId xmlns:a16="http://schemas.microsoft.com/office/drawing/2014/main" id="{C602D4D9-7898-4D76-872D-18E2EE900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4106525"/>
          <a:ext cx="6143625" cy="4352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123825</xdr:colOff>
      <xdr:row>55</xdr:row>
      <xdr:rowOff>104775</xdr:rowOff>
    </xdr:from>
    <xdr:to>
      <xdr:col>7</xdr:col>
      <xdr:colOff>95250</xdr:colOff>
      <xdr:row>77</xdr:row>
      <xdr:rowOff>76200</xdr:rowOff>
    </xdr:to>
    <xdr:pic>
      <xdr:nvPicPr>
        <xdr:cNvPr id="6203" name="Picture 5" descr="Screen Clipping">
          <a:extLst>
            <a:ext uri="{FF2B5EF4-FFF2-40B4-BE49-F238E27FC236}">
              <a16:creationId xmlns:a16="http://schemas.microsoft.com/office/drawing/2014/main" id="{0FA180F9-77FC-465A-AB51-93A76E1F8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896475"/>
          <a:ext cx="6096000" cy="39528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I44"/>
  <sheetViews>
    <sheetView view="pageBreakPreview" zoomScaleNormal="100" zoomScaleSheetLayoutView="100" workbookViewId="0">
      <selection activeCell="B1" sqref="B1:E1"/>
    </sheetView>
  </sheetViews>
  <sheetFormatPr defaultRowHeight="14.25" x14ac:dyDescent="0.2"/>
  <cols>
    <col min="1" max="1" width="2.7109375" style="3" customWidth="1"/>
    <col min="2" max="2" width="48.140625" style="3" customWidth="1"/>
    <col min="3" max="3" width="9" style="3" customWidth="1"/>
    <col min="4" max="5" width="15.140625" style="3" customWidth="1"/>
    <col min="6" max="6" width="2.7109375" style="3" customWidth="1"/>
    <col min="7" max="7" width="9.140625" style="3"/>
    <col min="8" max="8" width="13.85546875" style="3" hidden="1" customWidth="1"/>
    <col min="9" max="9" width="9.140625" style="3" hidden="1" customWidth="1"/>
    <col min="10" max="16384" width="9.140625" style="3"/>
  </cols>
  <sheetData>
    <row r="1" spans="1:6" s="2" customFormat="1" ht="18" x14ac:dyDescent="0.25">
      <c r="B1" s="53" t="s">
        <v>24</v>
      </c>
      <c r="C1" s="53"/>
      <c r="D1" s="53"/>
      <c r="E1" s="53"/>
    </row>
    <row r="2" spans="1:6" s="2" customFormat="1" ht="18" x14ac:dyDescent="0.25">
      <c r="B2" s="52"/>
      <c r="C2" s="52"/>
      <c r="D2" s="1"/>
      <c r="E2" s="1"/>
    </row>
    <row r="3" spans="1:6" s="2" customFormat="1" ht="15" x14ac:dyDescent="0.2">
      <c r="B3" s="60" t="str">
        <f ca="1">"Part Name / Number: " &amp; MID(CELL("filename",A1),FIND("]",CELL("filename",A1))+1,256)</f>
        <v>Part Name / Number: SHAFT CLAMP BRACKET</v>
      </c>
      <c r="C3" s="60"/>
      <c r="D3" s="60"/>
      <c r="E3" s="60"/>
    </row>
    <row r="4" spans="1:6" s="2" customFormat="1" ht="18" x14ac:dyDescent="0.25">
      <c r="B4" s="52"/>
      <c r="C4" s="52"/>
      <c r="D4" s="1"/>
      <c r="E4" s="1"/>
    </row>
    <row r="5" spans="1:6" s="2" customFormat="1" ht="15.75" x14ac:dyDescent="0.25">
      <c r="B5" s="46" t="s">
        <v>6</v>
      </c>
      <c r="C5" s="47"/>
      <c r="D5" s="56" t="s">
        <v>0</v>
      </c>
      <c r="E5" s="57"/>
    </row>
    <row r="6" spans="1:6" x14ac:dyDescent="0.2">
      <c r="B6" s="48"/>
      <c r="C6" s="49"/>
      <c r="D6" s="7" t="s">
        <v>4</v>
      </c>
      <c r="E6" s="8" t="s">
        <v>5</v>
      </c>
    </row>
    <row r="7" spans="1:6" ht="15" customHeight="1" x14ac:dyDescent="0.2">
      <c r="B7" s="50"/>
      <c r="C7" s="51"/>
      <c r="D7" s="9" t="s">
        <v>1</v>
      </c>
      <c r="E7" s="10" t="s">
        <v>1</v>
      </c>
    </row>
    <row r="8" spans="1:6" s="4" customFormat="1" ht="6.75" x14ac:dyDescent="0.15">
      <c r="B8" s="45"/>
      <c r="C8" s="45"/>
    </row>
    <row r="9" spans="1:6" ht="14.25" customHeight="1" x14ac:dyDescent="0.2">
      <c r="A9" s="18"/>
      <c r="B9" s="35" t="s">
        <v>8</v>
      </c>
      <c r="C9" s="35"/>
      <c r="D9" s="6">
        <v>12</v>
      </c>
      <c r="E9" s="6">
        <v>7</v>
      </c>
      <c r="F9" s="59"/>
    </row>
    <row r="10" spans="1:6" x14ac:dyDescent="0.2">
      <c r="A10" s="18"/>
      <c r="B10" s="35" t="s">
        <v>18</v>
      </c>
      <c r="C10" s="35"/>
      <c r="D10" s="6">
        <v>8</v>
      </c>
      <c r="E10" s="6">
        <v>5</v>
      </c>
      <c r="F10" s="59"/>
    </row>
    <row r="11" spans="1:6" ht="15" x14ac:dyDescent="0.25">
      <c r="A11" s="18"/>
      <c r="B11" s="58" t="s">
        <v>101</v>
      </c>
      <c r="C11" s="58"/>
      <c r="D11" s="6">
        <v>10</v>
      </c>
      <c r="E11" s="6">
        <v>7</v>
      </c>
      <c r="F11" s="59"/>
    </row>
    <row r="12" spans="1:6" ht="15" x14ac:dyDescent="0.25">
      <c r="A12" s="18"/>
      <c r="B12" s="58" t="s">
        <v>102</v>
      </c>
      <c r="C12" s="58"/>
      <c r="D12" s="6">
        <v>15</v>
      </c>
      <c r="E12" s="6">
        <v>12</v>
      </c>
      <c r="F12" s="59"/>
    </row>
    <row r="13" spans="1:6" ht="15" x14ac:dyDescent="0.25">
      <c r="A13" s="18"/>
      <c r="B13" s="35" t="s">
        <v>71</v>
      </c>
      <c r="C13" s="35"/>
      <c r="D13" s="6">
        <v>20</v>
      </c>
      <c r="E13" s="6">
        <v>15</v>
      </c>
      <c r="F13" s="59"/>
    </row>
    <row r="14" spans="1:6" ht="15" x14ac:dyDescent="0.25">
      <c r="A14" s="18"/>
      <c r="B14" s="35" t="s">
        <v>72</v>
      </c>
      <c r="C14" s="35"/>
      <c r="D14" s="6">
        <v>30</v>
      </c>
      <c r="E14" s="6">
        <v>20</v>
      </c>
      <c r="F14" s="59"/>
    </row>
    <row r="15" spans="1:6" x14ac:dyDescent="0.2">
      <c r="A15" s="18"/>
      <c r="B15" s="35" t="s">
        <v>14</v>
      </c>
      <c r="C15" s="35"/>
      <c r="D15" s="6">
        <v>10</v>
      </c>
      <c r="E15" s="6">
        <v>8</v>
      </c>
      <c r="F15" s="59"/>
    </row>
    <row r="16" spans="1:6" ht="15" x14ac:dyDescent="0.25">
      <c r="A16" s="18"/>
      <c r="B16" s="35" t="s">
        <v>73</v>
      </c>
      <c r="C16" s="35"/>
      <c r="D16" s="6">
        <v>40</v>
      </c>
      <c r="E16" s="6">
        <v>35</v>
      </c>
      <c r="F16" s="59"/>
    </row>
    <row r="17" spans="1:6" ht="15" x14ac:dyDescent="0.25">
      <c r="A17" s="18"/>
      <c r="B17" s="35" t="s">
        <v>74</v>
      </c>
      <c r="C17" s="35"/>
      <c r="D17" s="6">
        <v>25</v>
      </c>
      <c r="E17" s="6">
        <v>20</v>
      </c>
      <c r="F17" s="59"/>
    </row>
    <row r="18" spans="1:6" ht="15" x14ac:dyDescent="0.25">
      <c r="A18" s="18"/>
      <c r="B18" s="35" t="s">
        <v>75</v>
      </c>
      <c r="C18" s="35"/>
      <c r="D18" s="6">
        <v>20</v>
      </c>
      <c r="E18" s="6">
        <v>12</v>
      </c>
      <c r="F18" s="59"/>
    </row>
    <row r="19" spans="1:6" x14ac:dyDescent="0.2">
      <c r="A19" s="18"/>
      <c r="B19" s="35" t="s">
        <v>15</v>
      </c>
      <c r="C19" s="35"/>
      <c r="D19" s="6">
        <v>3</v>
      </c>
      <c r="E19" s="6">
        <v>2</v>
      </c>
      <c r="F19" s="59"/>
    </row>
    <row r="20" spans="1:6" x14ac:dyDescent="0.2">
      <c r="A20" s="18"/>
      <c r="B20" s="35" t="s">
        <v>14</v>
      </c>
      <c r="C20" s="35"/>
      <c r="D20" s="6">
        <v>10</v>
      </c>
      <c r="E20" s="6">
        <v>8</v>
      </c>
      <c r="F20" s="59"/>
    </row>
    <row r="21" spans="1:6" ht="15" x14ac:dyDescent="0.25">
      <c r="A21" s="18"/>
      <c r="B21" s="35" t="s">
        <v>76</v>
      </c>
      <c r="C21" s="35"/>
      <c r="D21" s="6">
        <v>15</v>
      </c>
      <c r="E21" s="6">
        <v>12</v>
      </c>
      <c r="F21" s="59"/>
    </row>
    <row r="22" spans="1:6" x14ac:dyDescent="0.2">
      <c r="A22" s="18"/>
      <c r="B22" s="35"/>
      <c r="C22" s="35"/>
      <c r="D22" s="6"/>
      <c r="E22" s="6"/>
      <c r="F22" s="59"/>
    </row>
    <row r="23" spans="1:6" x14ac:dyDescent="0.2">
      <c r="A23" s="18"/>
      <c r="B23" s="35" t="s">
        <v>22</v>
      </c>
      <c r="C23" s="35"/>
      <c r="D23" s="6">
        <v>15</v>
      </c>
      <c r="E23" s="6">
        <v>10</v>
      </c>
      <c r="F23" s="59"/>
    </row>
    <row r="24" spans="1:6" x14ac:dyDescent="0.2">
      <c r="A24" s="18"/>
      <c r="B24" s="35" t="s">
        <v>23</v>
      </c>
      <c r="C24" s="35"/>
      <c r="D24" s="6">
        <v>10</v>
      </c>
      <c r="E24" s="6">
        <v>8</v>
      </c>
      <c r="F24" s="59"/>
    </row>
    <row r="25" spans="1:6" x14ac:dyDescent="0.2">
      <c r="A25" s="18"/>
      <c r="B25" s="35"/>
      <c r="C25" s="35"/>
      <c r="D25" s="6"/>
      <c r="E25" s="6"/>
      <c r="F25" s="59"/>
    </row>
    <row r="26" spans="1:6" x14ac:dyDescent="0.2">
      <c r="B26" s="35"/>
      <c r="C26" s="35"/>
    </row>
    <row r="27" spans="1:6" ht="15" x14ac:dyDescent="0.25">
      <c r="B27" s="54" t="s">
        <v>2</v>
      </c>
      <c r="C27" s="11" t="s">
        <v>1</v>
      </c>
      <c r="D27" s="13">
        <f>SUM(D9:D26)</f>
        <v>243</v>
      </c>
      <c r="E27" s="14">
        <f>SUM(E9:E26)</f>
        <v>181</v>
      </c>
    </row>
    <row r="28" spans="1:6" ht="15" x14ac:dyDescent="0.25">
      <c r="B28" s="55"/>
      <c r="C28" s="12" t="s">
        <v>3</v>
      </c>
      <c r="D28" s="15">
        <f>D27/60</f>
        <v>4.05</v>
      </c>
      <c r="E28" s="16">
        <f>E27/60</f>
        <v>3.0166666666666666</v>
      </c>
    </row>
    <row r="29" spans="1:6" x14ac:dyDescent="0.2">
      <c r="B29" s="35"/>
      <c r="C29" s="35"/>
    </row>
    <row r="30" spans="1:6" x14ac:dyDescent="0.2">
      <c r="B30" s="35"/>
      <c r="C30" s="35"/>
    </row>
    <row r="31" spans="1:6" ht="14.25" customHeight="1" x14ac:dyDescent="0.2">
      <c r="B31" s="26" t="s">
        <v>105</v>
      </c>
      <c r="C31" s="27"/>
      <c r="D31" s="27"/>
      <c r="E31" s="28"/>
    </row>
    <row r="32" spans="1:6" ht="14.25" customHeight="1" x14ac:dyDescent="0.2">
      <c r="B32" s="29"/>
      <c r="C32" s="30"/>
      <c r="D32" s="30"/>
      <c r="E32" s="31"/>
    </row>
    <row r="33" spans="2:5" x14ac:dyDescent="0.2">
      <c r="B33" s="29"/>
      <c r="C33" s="30"/>
      <c r="D33" s="30"/>
      <c r="E33" s="31"/>
    </row>
    <row r="34" spans="2:5" x14ac:dyDescent="0.2">
      <c r="B34" s="29"/>
      <c r="C34" s="30"/>
      <c r="D34" s="30"/>
      <c r="E34" s="31"/>
    </row>
    <row r="35" spans="2:5" x14ac:dyDescent="0.2">
      <c r="B35" s="32"/>
      <c r="C35" s="33"/>
      <c r="D35" s="33"/>
      <c r="E35" s="34"/>
    </row>
    <row r="36" spans="2:5" x14ac:dyDescent="0.2">
      <c r="B36" s="25"/>
      <c r="C36" s="25"/>
      <c r="D36" s="25"/>
      <c r="E36" s="25"/>
    </row>
    <row r="37" spans="2:5" ht="14.25" customHeight="1" x14ac:dyDescent="0.2">
      <c r="B37" s="36" t="s">
        <v>109</v>
      </c>
      <c r="C37" s="37"/>
      <c r="D37" s="37"/>
      <c r="E37" s="38"/>
    </row>
    <row r="38" spans="2:5" x14ac:dyDescent="0.2">
      <c r="B38" s="39"/>
      <c r="C38" s="40"/>
      <c r="D38" s="40"/>
      <c r="E38" s="41"/>
    </row>
    <row r="39" spans="2:5" x14ac:dyDescent="0.2">
      <c r="B39" s="39"/>
      <c r="C39" s="40"/>
      <c r="D39" s="40"/>
      <c r="E39" s="41"/>
    </row>
    <row r="40" spans="2:5" x14ac:dyDescent="0.2">
      <c r="B40" s="39"/>
      <c r="C40" s="40"/>
      <c r="D40" s="40"/>
      <c r="E40" s="41"/>
    </row>
    <row r="41" spans="2:5" x14ac:dyDescent="0.2">
      <c r="B41" s="42"/>
      <c r="C41" s="43"/>
      <c r="D41" s="43"/>
      <c r="E41" s="44"/>
    </row>
    <row r="43" spans="2:5" ht="14.25" customHeight="1" x14ac:dyDescent="0.2">
      <c r="B43" s="36" t="s">
        <v>107</v>
      </c>
      <c r="C43" s="37"/>
      <c r="D43" s="37"/>
      <c r="E43" s="38"/>
    </row>
    <row r="44" spans="2:5" x14ac:dyDescent="0.2">
      <c r="B44" s="42"/>
      <c r="C44" s="43"/>
      <c r="D44" s="43"/>
      <c r="E44" s="44"/>
    </row>
  </sheetData>
  <mergeCells count="32">
    <mergeCell ref="F9:F25"/>
    <mergeCell ref="B13:C13"/>
    <mergeCell ref="B14:C14"/>
    <mergeCell ref="B25:C25"/>
    <mergeCell ref="B3:E3"/>
    <mergeCell ref="B17:C17"/>
    <mergeCell ref="B20:C20"/>
    <mergeCell ref="B21:C21"/>
    <mergeCell ref="B15:C15"/>
    <mergeCell ref="B16:C16"/>
    <mergeCell ref="B23:C23"/>
    <mergeCell ref="B24:C24"/>
    <mergeCell ref="B4:C4"/>
    <mergeCell ref="B1:E1"/>
    <mergeCell ref="B27:B28"/>
    <mergeCell ref="D5:E5"/>
    <mergeCell ref="B9:C9"/>
    <mergeCell ref="B10:C10"/>
    <mergeCell ref="B12:C12"/>
    <mergeCell ref="B11:C11"/>
    <mergeCell ref="B2:C2"/>
    <mergeCell ref="B8:C8"/>
    <mergeCell ref="B5:C7"/>
    <mergeCell ref="B18:C18"/>
    <mergeCell ref="B19:C19"/>
    <mergeCell ref="B22:C22"/>
    <mergeCell ref="B31:E35"/>
    <mergeCell ref="B26:C26"/>
    <mergeCell ref="B37:E41"/>
    <mergeCell ref="B43:E44"/>
    <mergeCell ref="B29:C29"/>
    <mergeCell ref="B30:C30"/>
  </mergeCells>
  <phoneticPr fontId="18" type="noConversion"/>
  <pageMargins left="0.7" right="0.7" top="0.75" bottom="0.75" header="0.3" footer="0.3"/>
  <pageSetup scale="99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I48"/>
  <sheetViews>
    <sheetView tabSelected="1" view="pageBreakPreview" zoomScaleNormal="100" zoomScaleSheetLayoutView="100" workbookViewId="0">
      <selection activeCell="B1" sqref="B1:E1"/>
    </sheetView>
  </sheetViews>
  <sheetFormatPr defaultRowHeight="14.25" x14ac:dyDescent="0.2"/>
  <cols>
    <col min="1" max="1" width="2.7109375" style="3" customWidth="1"/>
    <col min="2" max="2" width="46.7109375" style="3" customWidth="1"/>
    <col min="3" max="3" width="7.5703125" style="3" customWidth="1"/>
    <col min="4" max="5" width="15.140625" style="3" customWidth="1"/>
    <col min="6" max="6" width="2.7109375" style="3" customWidth="1"/>
    <col min="7" max="7" width="9.140625" style="3"/>
    <col min="8" max="8" width="13.85546875" style="3" hidden="1" customWidth="1"/>
    <col min="9" max="9" width="9.140625" style="3" hidden="1" customWidth="1"/>
    <col min="10" max="16384" width="9.140625" style="3"/>
  </cols>
  <sheetData>
    <row r="1" spans="1:6" s="2" customFormat="1" ht="18" x14ac:dyDescent="0.25">
      <c r="B1" s="53" t="s">
        <v>24</v>
      </c>
      <c r="C1" s="53"/>
      <c r="D1" s="53"/>
      <c r="E1" s="53"/>
    </row>
    <row r="2" spans="1:6" s="2" customFormat="1" ht="18" x14ac:dyDescent="0.25">
      <c r="B2" s="52"/>
      <c r="C2" s="52"/>
      <c r="D2" s="1"/>
      <c r="E2" s="1"/>
    </row>
    <row r="3" spans="1:6" s="2" customFormat="1" ht="15" x14ac:dyDescent="0.2">
      <c r="B3" s="60" t="str">
        <f ca="1">"Part Name / Number: " &amp; MID(CELL("filename",A1),FIND("]",CELL("filename",A1))+1,256)</f>
        <v>Part Name / Number: WHEEL HUB</v>
      </c>
      <c r="C3" s="60"/>
      <c r="D3" s="60"/>
      <c r="E3" s="60"/>
    </row>
    <row r="4" spans="1:6" s="2" customFormat="1" ht="18" x14ac:dyDescent="0.25">
      <c r="B4" s="64"/>
      <c r="C4" s="64"/>
      <c r="D4" s="1"/>
      <c r="E4" s="1"/>
    </row>
    <row r="5" spans="1:6" s="2" customFormat="1" ht="15.75" x14ac:dyDescent="0.25">
      <c r="B5" s="46" t="s">
        <v>6</v>
      </c>
      <c r="C5" s="47"/>
      <c r="D5" s="56" t="s">
        <v>0</v>
      </c>
      <c r="E5" s="57"/>
    </row>
    <row r="6" spans="1:6" ht="14.25" customHeight="1" x14ac:dyDescent="0.2">
      <c r="B6" s="48"/>
      <c r="C6" s="49"/>
      <c r="D6" s="7" t="s">
        <v>4</v>
      </c>
      <c r="E6" s="8" t="s">
        <v>5</v>
      </c>
    </row>
    <row r="7" spans="1:6" ht="15" customHeight="1" x14ac:dyDescent="0.2">
      <c r="B7" s="50"/>
      <c r="C7" s="51"/>
      <c r="D7" s="9" t="s">
        <v>1</v>
      </c>
      <c r="E7" s="10" t="s">
        <v>1</v>
      </c>
    </row>
    <row r="8" spans="1:6" s="4" customFormat="1" ht="6.75" x14ac:dyDescent="0.15">
      <c r="B8" s="65"/>
      <c r="C8" s="65"/>
    </row>
    <row r="9" spans="1:6" ht="14.25" customHeight="1" x14ac:dyDescent="0.2">
      <c r="A9" s="18"/>
      <c r="B9" s="35" t="s">
        <v>9</v>
      </c>
      <c r="C9" s="35"/>
      <c r="D9" s="6">
        <v>12</v>
      </c>
      <c r="E9" s="6">
        <v>7</v>
      </c>
      <c r="F9" s="59"/>
    </row>
    <row r="10" spans="1:6" x14ac:dyDescent="0.2">
      <c r="A10" s="18"/>
      <c r="B10" s="35" t="s">
        <v>10</v>
      </c>
      <c r="C10" s="35"/>
      <c r="D10" s="6">
        <v>8</v>
      </c>
      <c r="E10" s="6">
        <v>5</v>
      </c>
      <c r="F10" s="59"/>
    </row>
    <row r="11" spans="1:6" ht="15" x14ac:dyDescent="0.25">
      <c r="A11" s="18"/>
      <c r="B11" s="35" t="s">
        <v>77</v>
      </c>
      <c r="C11" s="35"/>
      <c r="D11" s="6">
        <v>5</v>
      </c>
      <c r="E11" s="6">
        <v>3</v>
      </c>
      <c r="F11" s="59"/>
    </row>
    <row r="12" spans="1:6" ht="15" x14ac:dyDescent="0.25">
      <c r="A12" s="18"/>
      <c r="B12" s="35" t="s">
        <v>78</v>
      </c>
      <c r="C12" s="35"/>
      <c r="D12" s="6">
        <v>35</v>
      </c>
      <c r="E12" s="6">
        <v>20</v>
      </c>
      <c r="F12" s="59"/>
    </row>
    <row r="13" spans="1:6" ht="15" x14ac:dyDescent="0.25">
      <c r="A13" s="18"/>
      <c r="B13" s="35" t="s">
        <v>79</v>
      </c>
      <c r="C13" s="35"/>
      <c r="D13" s="6">
        <v>5</v>
      </c>
      <c r="E13" s="6">
        <v>3</v>
      </c>
      <c r="F13" s="59"/>
    </row>
    <row r="14" spans="1:6" ht="15" x14ac:dyDescent="0.25">
      <c r="A14" s="18"/>
      <c r="B14" s="35" t="s">
        <v>80</v>
      </c>
      <c r="C14" s="35"/>
      <c r="D14" s="6">
        <v>12</v>
      </c>
      <c r="E14" s="6">
        <v>7</v>
      </c>
      <c r="F14" s="59"/>
    </row>
    <row r="15" spans="1:6" ht="15" x14ac:dyDescent="0.25">
      <c r="A15" s="18"/>
      <c r="B15" s="35" t="s">
        <v>81</v>
      </c>
      <c r="C15" s="35"/>
      <c r="D15" s="6">
        <v>7</v>
      </c>
      <c r="E15" s="6">
        <v>5</v>
      </c>
      <c r="F15" s="59"/>
    </row>
    <row r="16" spans="1:6" ht="15" x14ac:dyDescent="0.25">
      <c r="A16" s="18"/>
      <c r="B16" s="35" t="s">
        <v>82</v>
      </c>
      <c r="C16" s="35"/>
      <c r="D16" s="6">
        <v>25</v>
      </c>
      <c r="E16" s="6">
        <v>15</v>
      </c>
      <c r="F16" s="59"/>
    </row>
    <row r="17" spans="1:6" x14ac:dyDescent="0.2">
      <c r="A17" s="18"/>
      <c r="B17" s="35" t="s">
        <v>13</v>
      </c>
      <c r="C17" s="35"/>
      <c r="D17" s="6">
        <v>8</v>
      </c>
      <c r="E17" s="6">
        <v>6</v>
      </c>
      <c r="F17" s="59"/>
    </row>
    <row r="18" spans="1:6" x14ac:dyDescent="0.2">
      <c r="A18" s="18"/>
      <c r="B18" s="35" t="s">
        <v>14</v>
      </c>
      <c r="C18" s="35"/>
      <c r="D18" s="6">
        <v>10</v>
      </c>
      <c r="E18" s="6">
        <v>8</v>
      </c>
      <c r="F18" s="59"/>
    </row>
    <row r="19" spans="1:6" ht="15" x14ac:dyDescent="0.25">
      <c r="A19" s="18"/>
      <c r="B19" s="35" t="s">
        <v>83</v>
      </c>
      <c r="C19" s="35"/>
      <c r="D19" s="6">
        <v>30</v>
      </c>
      <c r="E19" s="6">
        <v>25</v>
      </c>
      <c r="F19" s="59"/>
    </row>
    <row r="20" spans="1:6" x14ac:dyDescent="0.2">
      <c r="A20" s="18"/>
      <c r="B20" s="35" t="s">
        <v>15</v>
      </c>
      <c r="C20" s="35"/>
      <c r="D20" s="6">
        <v>3</v>
      </c>
      <c r="E20" s="6">
        <v>2</v>
      </c>
      <c r="F20" s="59"/>
    </row>
    <row r="21" spans="1:6" x14ac:dyDescent="0.2">
      <c r="A21" s="18"/>
      <c r="B21" s="35" t="s">
        <v>14</v>
      </c>
      <c r="C21" s="35"/>
      <c r="D21" s="6">
        <v>10</v>
      </c>
      <c r="E21" s="6">
        <v>8</v>
      </c>
      <c r="F21" s="59"/>
    </row>
    <row r="22" spans="1:6" ht="15" x14ac:dyDescent="0.25">
      <c r="A22" s="18"/>
      <c r="B22" s="35" t="s">
        <v>84</v>
      </c>
      <c r="C22" s="35"/>
      <c r="D22" s="6">
        <v>20</v>
      </c>
      <c r="E22" s="6">
        <v>15</v>
      </c>
      <c r="F22" s="59"/>
    </row>
    <row r="23" spans="1:6" x14ac:dyDescent="0.2">
      <c r="A23" s="18"/>
      <c r="B23" s="35"/>
      <c r="C23" s="35"/>
      <c r="D23" s="6"/>
      <c r="E23" s="6"/>
      <c r="F23" s="59"/>
    </row>
    <row r="24" spans="1:6" x14ac:dyDescent="0.2">
      <c r="A24" s="18"/>
      <c r="B24" s="35" t="s">
        <v>16</v>
      </c>
      <c r="C24" s="35"/>
      <c r="D24" s="6">
        <v>5</v>
      </c>
      <c r="E24" s="6">
        <v>4</v>
      </c>
      <c r="F24" s="59"/>
    </row>
    <row r="25" spans="1:6" x14ac:dyDescent="0.2">
      <c r="A25" s="18"/>
      <c r="B25" s="35" t="s">
        <v>17</v>
      </c>
      <c r="C25" s="35"/>
      <c r="D25" s="6">
        <v>20</v>
      </c>
      <c r="E25" s="6">
        <v>16</v>
      </c>
      <c r="F25" s="59"/>
    </row>
    <row r="26" spans="1:6" x14ac:dyDescent="0.2">
      <c r="B26" s="35"/>
      <c r="C26" s="35"/>
      <c r="D26" s="6"/>
      <c r="E26" s="6"/>
    </row>
    <row r="27" spans="1:6" x14ac:dyDescent="0.2">
      <c r="B27" s="61"/>
      <c r="C27" s="61"/>
      <c r="D27" s="6"/>
      <c r="E27" s="6"/>
    </row>
    <row r="28" spans="1:6" ht="15" x14ac:dyDescent="0.25">
      <c r="B28" s="54" t="s">
        <v>2</v>
      </c>
      <c r="C28" s="11" t="s">
        <v>1</v>
      </c>
      <c r="D28" s="13">
        <f>SUM(D9:D27)</f>
        <v>215</v>
      </c>
      <c r="E28" s="14">
        <f>SUM(E9:E27)</f>
        <v>149</v>
      </c>
    </row>
    <row r="29" spans="1:6" ht="15" x14ac:dyDescent="0.25">
      <c r="B29" s="63"/>
      <c r="C29" s="12" t="s">
        <v>3</v>
      </c>
      <c r="D29" s="15">
        <f>D28/60</f>
        <v>3.5833333333333335</v>
      </c>
      <c r="E29" s="16">
        <f>E28/60</f>
        <v>2.4833333333333334</v>
      </c>
    </row>
    <row r="30" spans="1:6" x14ac:dyDescent="0.2">
      <c r="B30" s="62"/>
      <c r="C30" s="62"/>
    </row>
    <row r="31" spans="1:6" x14ac:dyDescent="0.2">
      <c r="B31" s="35"/>
      <c r="C31" s="35"/>
      <c r="D31" s="6"/>
      <c r="E31" s="6"/>
    </row>
    <row r="32" spans="1:6" ht="14.25" customHeight="1" x14ac:dyDescent="0.2">
      <c r="B32" s="26" t="s">
        <v>105</v>
      </c>
      <c r="C32" s="27"/>
      <c r="D32" s="27"/>
      <c r="E32" s="28"/>
    </row>
    <row r="33" spans="2:5" ht="14.25" customHeight="1" x14ac:dyDescent="0.2">
      <c r="B33" s="29"/>
      <c r="C33" s="30"/>
      <c r="D33" s="30"/>
      <c r="E33" s="31"/>
    </row>
    <row r="34" spans="2:5" x14ac:dyDescent="0.2">
      <c r="B34" s="29"/>
      <c r="C34" s="30"/>
      <c r="D34" s="30"/>
      <c r="E34" s="31"/>
    </row>
    <row r="35" spans="2:5" x14ac:dyDescent="0.2">
      <c r="B35" s="29"/>
      <c r="C35" s="30"/>
      <c r="D35" s="30"/>
      <c r="E35" s="31"/>
    </row>
    <row r="36" spans="2:5" x14ac:dyDescent="0.2">
      <c r="B36" s="32"/>
      <c r="C36" s="33"/>
      <c r="D36" s="33"/>
      <c r="E36" s="34"/>
    </row>
    <row r="37" spans="2:5" x14ac:dyDescent="0.2">
      <c r="B37" s="25"/>
      <c r="C37" s="25"/>
      <c r="D37" s="25"/>
      <c r="E37" s="25"/>
    </row>
    <row r="38" spans="2:5" ht="14.25" customHeight="1" x14ac:dyDescent="0.2">
      <c r="B38" s="36" t="s">
        <v>109</v>
      </c>
      <c r="C38" s="37"/>
      <c r="D38" s="37"/>
      <c r="E38" s="38"/>
    </row>
    <row r="39" spans="2:5" x14ac:dyDescent="0.2">
      <c r="B39" s="39"/>
      <c r="C39" s="40"/>
      <c r="D39" s="40"/>
      <c r="E39" s="41"/>
    </row>
    <row r="40" spans="2:5" x14ac:dyDescent="0.2">
      <c r="B40" s="39"/>
      <c r="C40" s="40"/>
      <c r="D40" s="40"/>
      <c r="E40" s="41"/>
    </row>
    <row r="41" spans="2:5" ht="14.25" customHeight="1" x14ac:dyDescent="0.2">
      <c r="B41" s="39"/>
      <c r="C41" s="40"/>
      <c r="D41" s="40"/>
      <c r="E41" s="41"/>
    </row>
    <row r="42" spans="2:5" x14ac:dyDescent="0.2">
      <c r="B42" s="42"/>
      <c r="C42" s="43"/>
      <c r="D42" s="43"/>
      <c r="E42" s="44"/>
    </row>
    <row r="43" spans="2:5" x14ac:dyDescent="0.2">
      <c r="B43" s="35"/>
      <c r="C43" s="35"/>
      <c r="D43" s="6"/>
      <c r="E43" s="6"/>
    </row>
    <row r="44" spans="2:5" ht="14.25" customHeight="1" x14ac:dyDescent="0.2">
      <c r="B44" s="35"/>
      <c r="C44" s="35"/>
      <c r="D44" s="6"/>
      <c r="E44" s="6"/>
    </row>
    <row r="45" spans="2:5" x14ac:dyDescent="0.2">
      <c r="B45" s="35"/>
      <c r="C45" s="35"/>
      <c r="D45" s="6"/>
      <c r="E45" s="6"/>
    </row>
    <row r="46" spans="2:5" x14ac:dyDescent="0.2">
      <c r="B46" s="35"/>
      <c r="C46" s="35"/>
      <c r="D46" s="6"/>
      <c r="E46" s="6"/>
    </row>
    <row r="47" spans="2:5" x14ac:dyDescent="0.2">
      <c r="B47" s="35"/>
      <c r="C47" s="35"/>
      <c r="D47" s="6"/>
      <c r="E47" s="6"/>
    </row>
    <row r="48" spans="2:5" x14ac:dyDescent="0.2">
      <c r="B48" s="35"/>
      <c r="C48" s="35"/>
    </row>
  </sheetData>
  <mergeCells count="38">
    <mergeCell ref="B1:E1"/>
    <mergeCell ref="B3:E3"/>
    <mergeCell ref="B4:C4"/>
    <mergeCell ref="F9:F25"/>
    <mergeCell ref="B2:C2"/>
    <mergeCell ref="B8:C8"/>
    <mergeCell ref="B25:C25"/>
    <mergeCell ref="B15:C15"/>
    <mergeCell ref="B16:C16"/>
    <mergeCell ref="B5:C7"/>
    <mergeCell ref="B24:C24"/>
    <mergeCell ref="B28:B29"/>
    <mergeCell ref="D5:E5"/>
    <mergeCell ref="B9:C9"/>
    <mergeCell ref="B10:C10"/>
    <mergeCell ref="B11:C11"/>
    <mergeCell ref="B12:C12"/>
    <mergeCell ref="B13:C13"/>
    <mergeCell ref="B14:C14"/>
    <mergeCell ref="B17:C17"/>
    <mergeCell ref="B20:C20"/>
    <mergeCell ref="B21:C21"/>
    <mergeCell ref="B22:C22"/>
    <mergeCell ref="B19:C19"/>
    <mergeCell ref="B23:C23"/>
    <mergeCell ref="B18:C18"/>
    <mergeCell ref="B26:C26"/>
    <mergeCell ref="B27:C27"/>
    <mergeCell ref="B30:C30"/>
    <mergeCell ref="B31:C31"/>
    <mergeCell ref="B46:C46"/>
    <mergeCell ref="B38:E42"/>
    <mergeCell ref="B32:E36"/>
    <mergeCell ref="B48:C48"/>
    <mergeCell ref="B47:C47"/>
    <mergeCell ref="B43:C43"/>
    <mergeCell ref="B44:C44"/>
    <mergeCell ref="B45:C45"/>
  </mergeCells>
  <phoneticPr fontId="18" type="noConversion"/>
  <pageMargins left="0.7" right="0.7" top="0.75" bottom="0.75" header="0.3" footer="0.3"/>
  <pageSetup orientation="portrait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I48"/>
  <sheetViews>
    <sheetView view="pageBreakPreview" zoomScaleNormal="100" zoomScaleSheetLayoutView="85" workbookViewId="0">
      <selection activeCell="B1" sqref="B1:E1"/>
    </sheetView>
  </sheetViews>
  <sheetFormatPr defaultRowHeight="14.25" x14ac:dyDescent="0.2"/>
  <cols>
    <col min="1" max="1" width="2.7109375" style="3" customWidth="1"/>
    <col min="2" max="2" width="46.7109375" style="3" customWidth="1"/>
    <col min="3" max="3" width="8.140625" style="3" customWidth="1"/>
    <col min="4" max="5" width="15.140625" style="3" customWidth="1"/>
    <col min="6" max="6" width="2.7109375" style="3" customWidth="1"/>
    <col min="7" max="7" width="9.140625" style="3"/>
    <col min="8" max="8" width="13.85546875" style="3" hidden="1" customWidth="1"/>
    <col min="9" max="9" width="9.140625" style="3" hidden="1" customWidth="1"/>
    <col min="10" max="16384" width="9.140625" style="3"/>
  </cols>
  <sheetData>
    <row r="1" spans="1:6" s="2" customFormat="1" ht="18" x14ac:dyDescent="0.25">
      <c r="B1" s="53" t="s">
        <v>24</v>
      </c>
      <c r="C1" s="53"/>
      <c r="D1" s="53"/>
      <c r="E1" s="53"/>
    </row>
    <row r="2" spans="1:6" s="2" customFormat="1" ht="18" x14ac:dyDescent="0.25">
      <c r="B2" s="52"/>
      <c r="C2" s="52"/>
      <c r="D2" s="1"/>
      <c r="E2" s="1"/>
    </row>
    <row r="3" spans="1:6" s="2" customFormat="1" ht="15" x14ac:dyDescent="0.2">
      <c r="B3" s="60" t="str">
        <f ca="1">"Part Name / Number: " &amp; MID(CELL("filename",A1),FIND("]",CELL("filename",A1))+1,256)</f>
        <v>Part Name / Number: EXAMPLE MOTOR MOUNT BRACKET</v>
      </c>
      <c r="C3" s="60"/>
      <c r="D3" s="60"/>
      <c r="E3" s="60"/>
    </row>
    <row r="4" spans="1:6" s="2" customFormat="1" ht="18" x14ac:dyDescent="0.25">
      <c r="B4" s="52"/>
      <c r="C4" s="52"/>
      <c r="D4" s="1"/>
      <c r="E4" s="1"/>
    </row>
    <row r="5" spans="1:6" s="2" customFormat="1" ht="15.75" x14ac:dyDescent="0.25">
      <c r="B5" s="46" t="s">
        <v>6</v>
      </c>
      <c r="C5" s="47"/>
      <c r="D5" s="56" t="s">
        <v>0</v>
      </c>
      <c r="E5" s="57"/>
    </row>
    <row r="6" spans="1:6" x14ac:dyDescent="0.2">
      <c r="B6" s="48"/>
      <c r="C6" s="49"/>
      <c r="D6" s="7" t="s">
        <v>4</v>
      </c>
      <c r="E6" s="8" t="s">
        <v>5</v>
      </c>
    </row>
    <row r="7" spans="1:6" ht="15" customHeight="1" x14ac:dyDescent="0.2">
      <c r="B7" s="50"/>
      <c r="C7" s="51"/>
      <c r="D7" s="9" t="s">
        <v>1</v>
      </c>
      <c r="E7" s="10" t="s">
        <v>1</v>
      </c>
    </row>
    <row r="8" spans="1:6" s="4" customFormat="1" ht="6.75" x14ac:dyDescent="0.15">
      <c r="B8" s="45"/>
      <c r="C8" s="45"/>
    </row>
    <row r="9" spans="1:6" ht="14.25" customHeight="1" x14ac:dyDescent="0.2">
      <c r="A9" s="18"/>
      <c r="B9" s="35" t="s">
        <v>25</v>
      </c>
      <c r="C9" s="35"/>
      <c r="D9" s="6">
        <v>10</v>
      </c>
      <c r="E9" s="6">
        <v>8</v>
      </c>
      <c r="F9" s="59"/>
    </row>
    <row r="10" spans="1:6" x14ac:dyDescent="0.2">
      <c r="A10" s="18"/>
      <c r="B10" s="35" t="s">
        <v>26</v>
      </c>
      <c r="C10" s="35"/>
      <c r="D10" s="6">
        <v>5</v>
      </c>
      <c r="E10" s="6">
        <v>3</v>
      </c>
      <c r="F10" s="59"/>
    </row>
    <row r="11" spans="1:6" x14ac:dyDescent="0.2">
      <c r="A11" s="18"/>
      <c r="B11" s="35" t="s">
        <v>14</v>
      </c>
      <c r="C11" s="35"/>
      <c r="D11" s="6">
        <v>10</v>
      </c>
      <c r="E11" s="6">
        <v>8</v>
      </c>
      <c r="F11" s="59"/>
    </row>
    <row r="12" spans="1:6" ht="15" x14ac:dyDescent="0.25">
      <c r="A12" s="18"/>
      <c r="B12" s="35" t="s">
        <v>85</v>
      </c>
      <c r="C12" s="35"/>
      <c r="D12" s="6">
        <v>20</v>
      </c>
      <c r="E12" s="6">
        <v>15</v>
      </c>
      <c r="F12" s="59"/>
    </row>
    <row r="13" spans="1:6" ht="15" x14ac:dyDescent="0.25">
      <c r="A13" s="18"/>
      <c r="B13" s="68" t="s">
        <v>103</v>
      </c>
      <c r="C13" s="68"/>
      <c r="D13" s="6">
        <v>15</v>
      </c>
      <c r="E13" s="6">
        <v>10</v>
      </c>
      <c r="F13" s="59"/>
    </row>
    <row r="14" spans="1:6" ht="15" x14ac:dyDescent="0.25">
      <c r="A14" s="18"/>
      <c r="B14" s="66" t="s">
        <v>104</v>
      </c>
      <c r="C14" s="66"/>
      <c r="D14" s="6"/>
      <c r="E14" s="6"/>
      <c r="F14" s="59"/>
    </row>
    <row r="15" spans="1:6" x14ac:dyDescent="0.2">
      <c r="A15" s="18"/>
      <c r="F15" s="59"/>
    </row>
    <row r="16" spans="1:6" x14ac:dyDescent="0.2">
      <c r="A16" s="18"/>
      <c r="B16" s="67" t="s">
        <v>86</v>
      </c>
      <c r="C16" s="67"/>
      <c r="D16" s="6">
        <v>5</v>
      </c>
      <c r="E16" s="6">
        <v>3</v>
      </c>
      <c r="F16" s="59"/>
    </row>
    <row r="17" spans="1:6" x14ac:dyDescent="0.2">
      <c r="A17" s="18"/>
      <c r="B17" s="35" t="s">
        <v>23</v>
      </c>
      <c r="C17" s="35"/>
      <c r="D17" s="6">
        <v>7</v>
      </c>
      <c r="E17" s="6">
        <v>5</v>
      </c>
      <c r="F17" s="59"/>
    </row>
    <row r="18" spans="1:6" x14ac:dyDescent="0.2">
      <c r="A18" s="18"/>
      <c r="F18" s="59"/>
    </row>
    <row r="19" spans="1:6" x14ac:dyDescent="0.2">
      <c r="A19" s="18"/>
      <c r="F19" s="59"/>
    </row>
    <row r="20" spans="1:6" ht="15" x14ac:dyDescent="0.25">
      <c r="B20" s="54" t="s">
        <v>2</v>
      </c>
      <c r="C20" s="11" t="s">
        <v>1</v>
      </c>
      <c r="D20" s="13">
        <f>SUM(D9:D19)</f>
        <v>72</v>
      </c>
      <c r="E20" s="14">
        <f>SUM(E9:E19)</f>
        <v>52</v>
      </c>
    </row>
    <row r="21" spans="1:6" ht="15" x14ac:dyDescent="0.25">
      <c r="B21" s="55"/>
      <c r="C21" s="12" t="s">
        <v>3</v>
      </c>
      <c r="D21" s="15">
        <f>D20/60</f>
        <v>1.2</v>
      </c>
      <c r="E21" s="16">
        <f>E20/60</f>
        <v>0.8666666666666667</v>
      </c>
    </row>
    <row r="22" spans="1:6" x14ac:dyDescent="0.2">
      <c r="B22" s="35"/>
      <c r="C22" s="35"/>
    </row>
    <row r="23" spans="1:6" x14ac:dyDescent="0.2">
      <c r="B23" s="35"/>
      <c r="C23" s="35"/>
      <c r="D23" s="6"/>
      <c r="E23" s="6"/>
    </row>
    <row r="24" spans="1:6" ht="14.25" customHeight="1" x14ac:dyDescent="0.2">
      <c r="B24" s="26" t="s">
        <v>105</v>
      </c>
      <c r="C24" s="27"/>
      <c r="D24" s="27"/>
      <c r="E24" s="28"/>
    </row>
    <row r="25" spans="1:6" ht="14.25" customHeight="1" x14ac:dyDescent="0.2">
      <c r="B25" s="29"/>
      <c r="C25" s="30"/>
      <c r="D25" s="30"/>
      <c r="E25" s="31"/>
    </row>
    <row r="26" spans="1:6" x14ac:dyDescent="0.2">
      <c r="B26" s="29"/>
      <c r="C26" s="30"/>
      <c r="D26" s="30"/>
      <c r="E26" s="31"/>
    </row>
    <row r="27" spans="1:6" x14ac:dyDescent="0.2">
      <c r="B27" s="29"/>
      <c r="C27" s="30"/>
      <c r="D27" s="30"/>
      <c r="E27" s="31"/>
    </row>
    <row r="28" spans="1:6" x14ac:dyDescent="0.2">
      <c r="B28" s="32"/>
      <c r="C28" s="33"/>
      <c r="D28" s="33"/>
      <c r="E28" s="34"/>
    </row>
    <row r="29" spans="1:6" x14ac:dyDescent="0.2">
      <c r="B29" s="25"/>
      <c r="C29" s="25"/>
      <c r="D29" s="25"/>
      <c r="E29" s="25"/>
    </row>
    <row r="30" spans="1:6" ht="14.25" customHeight="1" x14ac:dyDescent="0.2">
      <c r="B30" s="36" t="s">
        <v>109</v>
      </c>
      <c r="C30" s="37"/>
      <c r="D30" s="37"/>
      <c r="E30" s="38"/>
    </row>
    <row r="31" spans="1:6" x14ac:dyDescent="0.2">
      <c r="B31" s="39"/>
      <c r="C31" s="40"/>
      <c r="D31" s="40"/>
      <c r="E31" s="41"/>
    </row>
    <row r="32" spans="1:6" x14ac:dyDescent="0.2">
      <c r="B32" s="39"/>
      <c r="C32" s="40"/>
      <c r="D32" s="40"/>
      <c r="E32" s="41"/>
    </row>
    <row r="33" spans="2:5" ht="14.25" customHeight="1" x14ac:dyDescent="0.2">
      <c r="B33" s="39"/>
      <c r="C33" s="40"/>
      <c r="D33" s="40"/>
      <c r="E33" s="41"/>
    </row>
    <row r="34" spans="2:5" x14ac:dyDescent="0.2">
      <c r="B34" s="42"/>
      <c r="C34" s="43"/>
      <c r="D34" s="43"/>
      <c r="E34" s="44"/>
    </row>
    <row r="35" spans="2:5" x14ac:dyDescent="0.2">
      <c r="B35" s="35"/>
      <c r="C35" s="35"/>
      <c r="D35" s="6"/>
      <c r="E35" s="6"/>
    </row>
    <row r="36" spans="2:5" ht="14.25" customHeight="1" x14ac:dyDescent="0.2">
      <c r="B36" s="35"/>
      <c r="C36" s="35"/>
      <c r="D36" s="6"/>
      <c r="E36" s="6"/>
    </row>
    <row r="37" spans="2:5" x14ac:dyDescent="0.2">
      <c r="B37" s="35"/>
      <c r="C37" s="35"/>
      <c r="D37" s="6"/>
      <c r="E37" s="6"/>
    </row>
    <row r="38" spans="2:5" x14ac:dyDescent="0.2">
      <c r="B38" s="35"/>
      <c r="C38" s="35"/>
      <c r="D38" s="6"/>
      <c r="E38" s="6"/>
    </row>
    <row r="39" spans="2:5" x14ac:dyDescent="0.2">
      <c r="B39" s="35"/>
      <c r="C39" s="35"/>
    </row>
    <row r="40" spans="2:5" x14ac:dyDescent="0.2">
      <c r="B40" s="35"/>
      <c r="C40" s="35"/>
    </row>
    <row r="41" spans="2:5" x14ac:dyDescent="0.2">
      <c r="B41" s="35"/>
      <c r="C41" s="35"/>
    </row>
    <row r="42" spans="2:5" x14ac:dyDescent="0.2">
      <c r="B42" s="35"/>
      <c r="C42" s="35"/>
    </row>
    <row r="43" spans="2:5" x14ac:dyDescent="0.2">
      <c r="B43" s="35"/>
      <c r="C43" s="35"/>
    </row>
    <row r="44" spans="2:5" x14ac:dyDescent="0.2">
      <c r="B44" s="35"/>
      <c r="C44" s="35"/>
    </row>
    <row r="45" spans="2:5" x14ac:dyDescent="0.2">
      <c r="B45" s="35"/>
      <c r="C45" s="35"/>
    </row>
    <row r="46" spans="2:5" x14ac:dyDescent="0.2">
      <c r="B46" s="35"/>
      <c r="C46" s="35"/>
    </row>
    <row r="47" spans="2:5" x14ac:dyDescent="0.2">
      <c r="B47" s="35"/>
      <c r="C47" s="35"/>
    </row>
    <row r="48" spans="2:5" x14ac:dyDescent="0.2">
      <c r="B48" s="35"/>
      <c r="C48" s="35"/>
    </row>
  </sheetData>
  <mergeCells count="35">
    <mergeCell ref="B1:E1"/>
    <mergeCell ref="B2:C2"/>
    <mergeCell ref="B20:B21"/>
    <mergeCell ref="D5:E5"/>
    <mergeCell ref="B9:C9"/>
    <mergeCell ref="B10:C10"/>
    <mergeCell ref="B11:C11"/>
    <mergeCell ref="B12:C12"/>
    <mergeCell ref="B8:C8"/>
    <mergeCell ref="B5:C7"/>
    <mergeCell ref="B16:C16"/>
    <mergeCell ref="B13:C13"/>
    <mergeCell ref="B3:E3"/>
    <mergeCell ref="B17:C17"/>
    <mergeCell ref="B4:C4"/>
    <mergeCell ref="F9:F19"/>
    <mergeCell ref="B14:C14"/>
    <mergeCell ref="B22:C22"/>
    <mergeCell ref="B23:C23"/>
    <mergeCell ref="B39:C39"/>
    <mergeCell ref="B24:E28"/>
    <mergeCell ref="B35:C35"/>
    <mergeCell ref="B36:C36"/>
    <mergeCell ref="B37:C37"/>
    <mergeCell ref="B38:C38"/>
    <mergeCell ref="B30:E34"/>
    <mergeCell ref="B48:C48"/>
    <mergeCell ref="B44:C44"/>
    <mergeCell ref="B45:C45"/>
    <mergeCell ref="B46:C46"/>
    <mergeCell ref="B47:C47"/>
    <mergeCell ref="B40:C40"/>
    <mergeCell ref="B41:C41"/>
    <mergeCell ref="B42:C42"/>
    <mergeCell ref="B43:C43"/>
  </mergeCells>
  <phoneticPr fontId="18" type="noConversion"/>
  <pageMargins left="0.7" right="0.7" top="0.75" bottom="0.75" header="0.3" footer="0.3"/>
  <pageSetup orientation="portrait" horizontalDpi="200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1:I48"/>
  <sheetViews>
    <sheetView view="pageBreakPreview" zoomScaleNormal="100" zoomScaleSheetLayoutView="85" workbookViewId="0">
      <selection activeCell="B1" sqref="B1:E1"/>
    </sheetView>
  </sheetViews>
  <sheetFormatPr defaultRowHeight="14.25" x14ac:dyDescent="0.2"/>
  <cols>
    <col min="1" max="1" width="2.7109375" style="3" customWidth="1"/>
    <col min="2" max="2" width="46.7109375" style="3" customWidth="1"/>
    <col min="3" max="3" width="7.5703125" style="3" customWidth="1"/>
    <col min="4" max="5" width="15.140625" style="3" customWidth="1"/>
    <col min="6" max="6" width="2.7109375" style="3" customWidth="1"/>
    <col min="7" max="7" width="9.140625" style="3"/>
    <col min="8" max="8" width="13.85546875" style="3" hidden="1" customWidth="1"/>
    <col min="9" max="9" width="9.140625" style="3" hidden="1" customWidth="1"/>
    <col min="10" max="16384" width="9.140625" style="3"/>
  </cols>
  <sheetData>
    <row r="1" spans="1:6" s="2" customFormat="1" ht="18" x14ac:dyDescent="0.25">
      <c r="B1" s="53" t="s">
        <v>24</v>
      </c>
      <c r="C1" s="53"/>
      <c r="D1" s="53"/>
      <c r="E1" s="53"/>
    </row>
    <row r="2" spans="1:6" s="2" customFormat="1" ht="18" x14ac:dyDescent="0.25">
      <c r="B2" s="52"/>
      <c r="C2" s="52"/>
      <c r="D2" s="1"/>
      <c r="E2" s="1"/>
    </row>
    <row r="3" spans="1:6" s="2" customFormat="1" ht="15" x14ac:dyDescent="0.2">
      <c r="B3" s="60" t="str">
        <f ca="1">"Part Name / Number: " &amp; MID(CELL("filename",A1),FIND("]",CELL("filename",A1))+1,256)</f>
        <v>Part Name / Number: ENTSTORT WHEEL HUB</v>
      </c>
      <c r="C3" s="60"/>
      <c r="D3" s="60"/>
      <c r="E3" s="60"/>
    </row>
    <row r="4" spans="1:6" s="2" customFormat="1" ht="18" x14ac:dyDescent="0.25">
      <c r="B4" s="52"/>
      <c r="C4" s="52"/>
      <c r="D4" s="1"/>
      <c r="E4" s="1"/>
    </row>
    <row r="5" spans="1:6" s="2" customFormat="1" ht="15.75" x14ac:dyDescent="0.25">
      <c r="B5" s="46" t="s">
        <v>6</v>
      </c>
      <c r="C5" s="47"/>
      <c r="D5" s="56" t="s">
        <v>0</v>
      </c>
      <c r="E5" s="57"/>
    </row>
    <row r="6" spans="1:6" x14ac:dyDescent="0.2">
      <c r="B6" s="48"/>
      <c r="C6" s="49"/>
      <c r="D6" s="7" t="s">
        <v>4</v>
      </c>
      <c r="E6" s="8" t="s">
        <v>5</v>
      </c>
    </row>
    <row r="7" spans="1:6" ht="15" customHeight="1" x14ac:dyDescent="0.2">
      <c r="B7" s="50"/>
      <c r="C7" s="51"/>
      <c r="D7" s="9" t="s">
        <v>1</v>
      </c>
      <c r="E7" s="10" t="s">
        <v>1</v>
      </c>
    </row>
    <row r="8" spans="1:6" s="4" customFormat="1" ht="6.75" x14ac:dyDescent="0.15">
      <c r="B8" s="45"/>
      <c r="C8" s="45"/>
    </row>
    <row r="9" spans="1:6" ht="14.25" customHeight="1" x14ac:dyDescent="0.2">
      <c r="A9" s="18"/>
      <c r="B9" s="35" t="s">
        <v>9</v>
      </c>
      <c r="C9" s="35"/>
      <c r="D9" s="6">
        <v>12</v>
      </c>
      <c r="E9" s="6">
        <v>7</v>
      </c>
      <c r="F9" s="59"/>
    </row>
    <row r="10" spans="1:6" x14ac:dyDescent="0.2">
      <c r="A10" s="18"/>
      <c r="B10" s="35" t="s">
        <v>10</v>
      </c>
      <c r="C10" s="35"/>
      <c r="D10" s="6">
        <v>8</v>
      </c>
      <c r="E10" s="6">
        <v>5</v>
      </c>
      <c r="F10" s="59"/>
    </row>
    <row r="11" spans="1:6" ht="15" x14ac:dyDescent="0.25">
      <c r="A11" s="18"/>
      <c r="B11" s="35" t="s">
        <v>77</v>
      </c>
      <c r="C11" s="35"/>
      <c r="D11" s="6">
        <v>5</v>
      </c>
      <c r="E11" s="6">
        <v>3</v>
      </c>
      <c r="F11" s="59"/>
    </row>
    <row r="12" spans="1:6" ht="15" x14ac:dyDescent="0.25">
      <c r="A12" s="18"/>
      <c r="B12" s="35" t="s">
        <v>78</v>
      </c>
      <c r="C12" s="35"/>
      <c r="D12" s="6">
        <v>35</v>
      </c>
      <c r="E12" s="6">
        <v>20</v>
      </c>
      <c r="F12" s="59"/>
    </row>
    <row r="13" spans="1:6" ht="15" x14ac:dyDescent="0.25">
      <c r="A13" s="18"/>
      <c r="B13" s="35" t="s">
        <v>79</v>
      </c>
      <c r="C13" s="35"/>
      <c r="D13" s="6">
        <v>5</v>
      </c>
      <c r="E13" s="6">
        <v>3</v>
      </c>
      <c r="F13" s="59"/>
    </row>
    <row r="14" spans="1:6" ht="15" x14ac:dyDescent="0.25">
      <c r="A14" s="18"/>
      <c r="B14" s="35" t="s">
        <v>80</v>
      </c>
      <c r="C14" s="35"/>
      <c r="D14" s="6">
        <v>12</v>
      </c>
      <c r="E14" s="6">
        <v>7</v>
      </c>
      <c r="F14" s="59"/>
    </row>
    <row r="15" spans="1:6" ht="15" x14ac:dyDescent="0.25">
      <c r="A15" s="18"/>
      <c r="B15" s="35" t="s">
        <v>81</v>
      </c>
      <c r="C15" s="35"/>
      <c r="D15" s="6">
        <v>7</v>
      </c>
      <c r="E15" s="6">
        <v>5</v>
      </c>
      <c r="F15" s="59"/>
    </row>
    <row r="16" spans="1:6" ht="15" x14ac:dyDescent="0.25">
      <c r="A16" s="18"/>
      <c r="B16" s="35" t="s">
        <v>87</v>
      </c>
      <c r="C16" s="35"/>
      <c r="D16" s="6">
        <v>25</v>
      </c>
      <c r="E16" s="6">
        <v>15</v>
      </c>
      <c r="F16" s="59"/>
    </row>
    <row r="17" spans="1:6" ht="15" x14ac:dyDescent="0.25">
      <c r="A17" s="18"/>
      <c r="B17" s="35" t="s">
        <v>88</v>
      </c>
      <c r="C17" s="35"/>
      <c r="D17" s="6">
        <v>12</v>
      </c>
      <c r="E17" s="6">
        <v>10</v>
      </c>
      <c r="F17" s="59"/>
    </row>
    <row r="18" spans="1:6" x14ac:dyDescent="0.2">
      <c r="A18" s="18"/>
      <c r="B18" s="35" t="s">
        <v>36</v>
      </c>
      <c r="C18" s="35"/>
      <c r="D18" s="6">
        <v>3</v>
      </c>
      <c r="E18" s="6">
        <v>1</v>
      </c>
      <c r="F18" s="59"/>
    </row>
    <row r="19" spans="1:6" ht="15" x14ac:dyDescent="0.25">
      <c r="A19" s="18"/>
      <c r="B19" s="35" t="s">
        <v>89</v>
      </c>
      <c r="C19" s="35"/>
      <c r="D19" s="6">
        <v>8</v>
      </c>
      <c r="E19" s="6">
        <v>5</v>
      </c>
      <c r="F19" s="59"/>
    </row>
    <row r="20" spans="1:6" x14ac:dyDescent="0.2">
      <c r="A20" s="18"/>
      <c r="B20" s="35" t="s">
        <v>13</v>
      </c>
      <c r="C20" s="35"/>
      <c r="D20" s="6">
        <v>8</v>
      </c>
      <c r="E20" s="6">
        <v>6</v>
      </c>
      <c r="F20" s="59"/>
    </row>
    <row r="21" spans="1:6" x14ac:dyDescent="0.2">
      <c r="A21" s="18"/>
      <c r="B21" s="35" t="s">
        <v>14</v>
      </c>
      <c r="C21" s="35"/>
      <c r="D21" s="6">
        <v>10</v>
      </c>
      <c r="E21" s="6">
        <v>8</v>
      </c>
      <c r="F21" s="59"/>
    </row>
    <row r="22" spans="1:6" ht="15" x14ac:dyDescent="0.25">
      <c r="A22" s="18"/>
      <c r="B22" s="35" t="s">
        <v>90</v>
      </c>
      <c r="C22" s="35"/>
      <c r="D22" s="6">
        <v>30</v>
      </c>
      <c r="E22" s="6">
        <v>25</v>
      </c>
      <c r="F22" s="59"/>
    </row>
    <row r="23" spans="1:6" x14ac:dyDescent="0.2">
      <c r="A23" s="18"/>
      <c r="B23" s="35"/>
      <c r="C23" s="35"/>
      <c r="D23" s="6"/>
      <c r="E23" s="6"/>
      <c r="F23" s="59"/>
    </row>
    <row r="24" spans="1:6" x14ac:dyDescent="0.2">
      <c r="A24" s="18"/>
      <c r="B24" s="35" t="s">
        <v>16</v>
      </c>
      <c r="C24" s="35"/>
      <c r="D24" s="6">
        <v>5</v>
      </c>
      <c r="E24" s="6">
        <v>4</v>
      </c>
      <c r="F24" s="59"/>
    </row>
    <row r="25" spans="1:6" x14ac:dyDescent="0.2">
      <c r="A25" s="18"/>
      <c r="B25" s="35" t="s">
        <v>17</v>
      </c>
      <c r="C25" s="35"/>
      <c r="D25" s="6">
        <v>20</v>
      </c>
      <c r="E25" s="6">
        <v>16</v>
      </c>
      <c r="F25" s="59"/>
    </row>
    <row r="26" spans="1:6" x14ac:dyDescent="0.2">
      <c r="B26" s="35"/>
      <c r="C26" s="35"/>
      <c r="D26" s="6"/>
      <c r="E26" s="6"/>
    </row>
    <row r="27" spans="1:6" x14ac:dyDescent="0.2">
      <c r="B27" s="35"/>
      <c r="C27" s="35"/>
      <c r="D27" s="6"/>
      <c r="E27" s="6"/>
    </row>
    <row r="28" spans="1:6" ht="15" x14ac:dyDescent="0.25">
      <c r="B28" s="54" t="s">
        <v>2</v>
      </c>
      <c r="C28" s="11" t="s">
        <v>1</v>
      </c>
      <c r="D28" s="13">
        <f>SUM(D9:D27)</f>
        <v>205</v>
      </c>
      <c r="E28" s="14">
        <f>SUM(E9:E27)</f>
        <v>140</v>
      </c>
    </row>
    <row r="29" spans="1:6" ht="15" x14ac:dyDescent="0.25">
      <c r="B29" s="55"/>
      <c r="C29" s="12" t="s">
        <v>3</v>
      </c>
      <c r="D29" s="15">
        <f>D28/60</f>
        <v>3.4166666666666665</v>
      </c>
      <c r="E29" s="16">
        <f>E28/60</f>
        <v>2.3333333333333335</v>
      </c>
    </row>
    <row r="30" spans="1:6" x14ac:dyDescent="0.2">
      <c r="B30" s="35"/>
      <c r="C30" s="35"/>
    </row>
    <row r="31" spans="1:6" x14ac:dyDescent="0.2">
      <c r="B31" s="35"/>
      <c r="C31" s="35"/>
    </row>
    <row r="32" spans="1:6" ht="14.25" customHeight="1" x14ac:dyDescent="0.2">
      <c r="B32" s="26" t="s">
        <v>105</v>
      </c>
      <c r="C32" s="27"/>
      <c r="D32" s="27"/>
      <c r="E32" s="28"/>
    </row>
    <row r="33" spans="2:5" ht="14.25" customHeight="1" x14ac:dyDescent="0.2">
      <c r="B33" s="29"/>
      <c r="C33" s="30"/>
      <c r="D33" s="30"/>
      <c r="E33" s="31"/>
    </row>
    <row r="34" spans="2:5" x14ac:dyDescent="0.2">
      <c r="B34" s="29"/>
      <c r="C34" s="30"/>
      <c r="D34" s="30"/>
      <c r="E34" s="31"/>
    </row>
    <row r="35" spans="2:5" x14ac:dyDescent="0.2">
      <c r="B35" s="29"/>
      <c r="C35" s="30"/>
      <c r="D35" s="30"/>
      <c r="E35" s="31"/>
    </row>
    <row r="36" spans="2:5" x14ac:dyDescent="0.2">
      <c r="B36" s="32"/>
      <c r="C36" s="33"/>
      <c r="D36" s="33"/>
      <c r="E36" s="34"/>
    </row>
    <row r="37" spans="2:5" x14ac:dyDescent="0.2">
      <c r="B37" s="25"/>
      <c r="C37" s="25"/>
      <c r="D37" s="25"/>
      <c r="E37" s="25"/>
    </row>
    <row r="38" spans="2:5" ht="14.25" customHeight="1" x14ac:dyDescent="0.2">
      <c r="B38" s="36" t="s">
        <v>109</v>
      </c>
      <c r="C38" s="37"/>
      <c r="D38" s="37"/>
      <c r="E38" s="38"/>
    </row>
    <row r="39" spans="2:5" x14ac:dyDescent="0.2">
      <c r="B39" s="39"/>
      <c r="C39" s="40"/>
      <c r="D39" s="40"/>
      <c r="E39" s="41"/>
    </row>
    <row r="40" spans="2:5" x14ac:dyDescent="0.2">
      <c r="B40" s="39"/>
      <c r="C40" s="40"/>
      <c r="D40" s="40"/>
      <c r="E40" s="41"/>
    </row>
    <row r="41" spans="2:5" ht="14.25" customHeight="1" x14ac:dyDescent="0.2">
      <c r="B41" s="39"/>
      <c r="C41" s="40"/>
      <c r="D41" s="40"/>
      <c r="E41" s="41"/>
    </row>
    <row r="42" spans="2:5" x14ac:dyDescent="0.2">
      <c r="B42" s="42"/>
      <c r="C42" s="43"/>
      <c r="D42" s="43"/>
      <c r="E42" s="44"/>
    </row>
    <row r="43" spans="2:5" x14ac:dyDescent="0.2">
      <c r="B43" s="35"/>
      <c r="C43" s="35"/>
      <c r="D43" s="6"/>
      <c r="E43" s="6"/>
    </row>
    <row r="44" spans="2:5" ht="14.25" customHeight="1" x14ac:dyDescent="0.2">
      <c r="B44" s="35"/>
      <c r="C44" s="35"/>
      <c r="D44" s="6"/>
      <c r="E44" s="6"/>
    </row>
    <row r="45" spans="2:5" x14ac:dyDescent="0.2">
      <c r="B45" s="35"/>
      <c r="C45" s="35"/>
      <c r="D45" s="6"/>
      <c r="E45" s="6"/>
    </row>
    <row r="46" spans="2:5" x14ac:dyDescent="0.2">
      <c r="B46" s="35"/>
      <c r="C46" s="35"/>
      <c r="D46" s="6"/>
      <c r="E46" s="6"/>
    </row>
    <row r="47" spans="2:5" x14ac:dyDescent="0.2">
      <c r="B47" s="35"/>
      <c r="C47" s="35"/>
    </row>
    <row r="48" spans="2:5" x14ac:dyDescent="0.2">
      <c r="B48" s="35"/>
      <c r="C48" s="35"/>
    </row>
  </sheetData>
  <mergeCells count="38">
    <mergeCell ref="B30:C30"/>
    <mergeCell ref="B31:C31"/>
    <mergeCell ref="B32:E36"/>
    <mergeCell ref="B48:C48"/>
    <mergeCell ref="B47:C47"/>
    <mergeCell ref="B43:C43"/>
    <mergeCell ref="B44:C44"/>
    <mergeCell ref="B45:C45"/>
    <mergeCell ref="B1:E1"/>
    <mergeCell ref="B3:E3"/>
    <mergeCell ref="B4:C4"/>
    <mergeCell ref="B17:C17"/>
    <mergeCell ref="B18:C18"/>
    <mergeCell ref="B15:C15"/>
    <mergeCell ref="B16:C16"/>
    <mergeCell ref="D5:E5"/>
    <mergeCell ref="B9:C9"/>
    <mergeCell ref="B10:C10"/>
    <mergeCell ref="B11:C11"/>
    <mergeCell ref="B12:C12"/>
    <mergeCell ref="B13:C13"/>
    <mergeCell ref="B14:C14"/>
    <mergeCell ref="B46:C46"/>
    <mergeCell ref="B38:E42"/>
    <mergeCell ref="F9:F25"/>
    <mergeCell ref="B2:C2"/>
    <mergeCell ref="B8:C8"/>
    <mergeCell ref="B25:C25"/>
    <mergeCell ref="B26:C26"/>
    <mergeCell ref="B27:C27"/>
    <mergeCell ref="B5:C7"/>
    <mergeCell ref="B21:C21"/>
    <mergeCell ref="B23:C23"/>
    <mergeCell ref="B24:C24"/>
    <mergeCell ref="B19:C19"/>
    <mergeCell ref="B28:B29"/>
    <mergeCell ref="B20:C20"/>
    <mergeCell ref="B22:C22"/>
  </mergeCells>
  <phoneticPr fontId="18" type="noConversion"/>
  <pageMargins left="0.7" right="0.7" top="0.75" bottom="0.75" header="0.3" footer="0.3"/>
  <pageSetup orientation="portrait" horizontalDpi="200" verticalDpi="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/>
  <dimension ref="A1:I48"/>
  <sheetViews>
    <sheetView view="pageBreakPreview" zoomScaleNormal="100" zoomScaleSheetLayoutView="85" workbookViewId="0">
      <selection activeCell="B1" sqref="B1:E1"/>
    </sheetView>
  </sheetViews>
  <sheetFormatPr defaultRowHeight="14.25" x14ac:dyDescent="0.2"/>
  <cols>
    <col min="1" max="1" width="2.7109375" style="3" customWidth="1"/>
    <col min="2" max="2" width="46.7109375" style="3" customWidth="1"/>
    <col min="3" max="3" width="9.85546875" style="3" customWidth="1"/>
    <col min="4" max="4" width="13.140625" style="3" customWidth="1"/>
    <col min="5" max="5" width="17.140625" style="3" customWidth="1"/>
    <col min="6" max="6" width="2.7109375" style="3" customWidth="1"/>
    <col min="7" max="7" width="9.140625" style="3"/>
    <col min="8" max="8" width="13.85546875" style="3" hidden="1" customWidth="1"/>
    <col min="9" max="9" width="9.140625" style="3" hidden="1" customWidth="1"/>
    <col min="10" max="16384" width="9.140625" style="3"/>
  </cols>
  <sheetData>
    <row r="1" spans="1:6" s="2" customFormat="1" ht="18" x14ac:dyDescent="0.25">
      <c r="B1" s="53" t="s">
        <v>24</v>
      </c>
      <c r="C1" s="53"/>
      <c r="D1" s="53"/>
      <c r="E1" s="53"/>
    </row>
    <row r="2" spans="1:6" s="2" customFormat="1" ht="18" x14ac:dyDescent="0.25">
      <c r="B2" s="52"/>
      <c r="C2" s="52"/>
      <c r="D2" s="1"/>
      <c r="E2" s="1"/>
    </row>
    <row r="3" spans="1:6" s="2" customFormat="1" ht="15" x14ac:dyDescent="0.2">
      <c r="B3" s="60" t="str">
        <f ca="1">"Part Name / Number: " &amp; MID(CELL("filename",A1),FIND("]",CELL("filename",A1))+1,256)</f>
        <v>Part Name / Number: EXAMPLE SHEETMETAL PART</v>
      </c>
      <c r="C3" s="60"/>
      <c r="D3" s="60"/>
      <c r="E3" s="60"/>
    </row>
    <row r="4" spans="1:6" s="2" customFormat="1" ht="18" x14ac:dyDescent="0.25">
      <c r="B4" s="52"/>
      <c r="C4" s="52"/>
      <c r="D4" s="1"/>
      <c r="E4" s="1"/>
    </row>
    <row r="5" spans="1:6" s="2" customFormat="1" ht="15.75" x14ac:dyDescent="0.25">
      <c r="B5" s="46" t="s">
        <v>6</v>
      </c>
      <c r="C5" s="47"/>
      <c r="D5" s="56" t="s">
        <v>38</v>
      </c>
      <c r="E5" s="57"/>
    </row>
    <row r="6" spans="1:6" x14ac:dyDescent="0.2">
      <c r="B6" s="48"/>
      <c r="C6" s="49"/>
      <c r="D6" s="7" t="s">
        <v>39</v>
      </c>
      <c r="E6" s="8" t="s">
        <v>40</v>
      </c>
    </row>
    <row r="7" spans="1:6" ht="15" customHeight="1" x14ac:dyDescent="0.2">
      <c r="B7" s="50"/>
      <c r="C7" s="51"/>
      <c r="D7" s="9" t="s">
        <v>1</v>
      </c>
      <c r="E7" s="10" t="s">
        <v>1</v>
      </c>
    </row>
    <row r="8" spans="1:6" s="4" customFormat="1" ht="6.75" x14ac:dyDescent="0.15">
      <c r="B8" s="45"/>
      <c r="C8" s="45"/>
    </row>
    <row r="9" spans="1:6" ht="14.25" customHeight="1" x14ac:dyDescent="0.2">
      <c r="A9" s="18"/>
      <c r="B9" s="35" t="s">
        <v>41</v>
      </c>
      <c r="C9" s="35"/>
      <c r="D9" s="6">
        <v>5</v>
      </c>
      <c r="E9" s="6">
        <v>10</v>
      </c>
      <c r="F9" s="59"/>
    </row>
    <row r="10" spans="1:6" ht="14.25" customHeight="1" x14ac:dyDescent="0.2">
      <c r="A10" s="18"/>
      <c r="B10" s="35" t="s">
        <v>37</v>
      </c>
      <c r="C10" s="35"/>
      <c r="D10" s="6">
        <v>10</v>
      </c>
      <c r="E10" s="6">
        <v>20</v>
      </c>
      <c r="F10" s="59"/>
    </row>
    <row r="11" spans="1:6" ht="15" x14ac:dyDescent="0.25">
      <c r="A11" s="18"/>
      <c r="B11" s="35" t="s">
        <v>91</v>
      </c>
      <c r="C11" s="35"/>
      <c r="D11" s="6">
        <v>7</v>
      </c>
      <c r="E11" s="6">
        <v>12</v>
      </c>
      <c r="F11" s="59"/>
    </row>
    <row r="12" spans="1:6" x14ac:dyDescent="0.2">
      <c r="A12" s="18"/>
      <c r="B12" s="35" t="s">
        <v>92</v>
      </c>
      <c r="C12" s="35"/>
      <c r="D12" s="6">
        <v>3</v>
      </c>
      <c r="E12" s="6">
        <v>5</v>
      </c>
      <c r="F12" s="59"/>
    </row>
    <row r="13" spans="1:6" ht="15" x14ac:dyDescent="0.25">
      <c r="A13" s="18"/>
      <c r="B13" s="35" t="s">
        <v>93</v>
      </c>
      <c r="C13" s="35"/>
      <c r="D13" s="6">
        <v>7</v>
      </c>
      <c r="E13" s="6">
        <v>12</v>
      </c>
      <c r="F13" s="59"/>
    </row>
    <row r="14" spans="1:6" ht="15" x14ac:dyDescent="0.25">
      <c r="A14" s="18"/>
      <c r="B14" s="35" t="s">
        <v>94</v>
      </c>
      <c r="C14" s="35"/>
      <c r="D14" s="6">
        <v>5</v>
      </c>
      <c r="E14" s="6">
        <v>20</v>
      </c>
      <c r="F14" s="59"/>
    </row>
    <row r="15" spans="1:6" x14ac:dyDescent="0.2">
      <c r="A15" s="18"/>
      <c r="B15" s="70" t="s">
        <v>95</v>
      </c>
      <c r="C15" s="70"/>
      <c r="D15" s="69">
        <v>15</v>
      </c>
      <c r="E15" s="69">
        <v>25</v>
      </c>
      <c r="F15" s="59"/>
    </row>
    <row r="16" spans="1:6" x14ac:dyDescent="0.2">
      <c r="A16" s="18"/>
      <c r="B16" s="70"/>
      <c r="C16" s="70"/>
      <c r="D16" s="69"/>
      <c r="E16" s="69"/>
      <c r="F16" s="59"/>
    </row>
    <row r="17" spans="1:6" x14ac:dyDescent="0.2">
      <c r="A17" s="18"/>
      <c r="B17" s="35"/>
      <c r="C17" s="35"/>
      <c r="D17" s="6"/>
      <c r="E17" s="6"/>
      <c r="F17" s="59"/>
    </row>
    <row r="18" spans="1:6" x14ac:dyDescent="0.2">
      <c r="A18" s="18"/>
      <c r="B18" s="35" t="s">
        <v>22</v>
      </c>
      <c r="C18" s="35"/>
      <c r="D18" s="6">
        <v>5</v>
      </c>
      <c r="E18" s="6">
        <v>7</v>
      </c>
      <c r="F18" s="59"/>
    </row>
    <row r="19" spans="1:6" x14ac:dyDescent="0.2">
      <c r="A19" s="18"/>
      <c r="B19" s="35" t="s">
        <v>46</v>
      </c>
      <c r="C19" s="35"/>
      <c r="D19" s="6">
        <v>3</v>
      </c>
      <c r="E19" s="6">
        <v>4</v>
      </c>
      <c r="F19" s="59"/>
    </row>
    <row r="20" spans="1:6" x14ac:dyDescent="0.2">
      <c r="A20" s="18"/>
      <c r="B20" s="35"/>
      <c r="C20" s="35"/>
      <c r="D20" s="6"/>
      <c r="E20" s="6"/>
      <c r="F20" s="59"/>
    </row>
    <row r="21" spans="1:6" x14ac:dyDescent="0.2">
      <c r="A21" s="18"/>
      <c r="B21" s="35"/>
      <c r="C21" s="35"/>
      <c r="D21" s="6"/>
      <c r="E21" s="6"/>
      <c r="F21" s="59"/>
    </row>
    <row r="22" spans="1:6" ht="15" x14ac:dyDescent="0.25">
      <c r="B22" s="54" t="s">
        <v>2</v>
      </c>
      <c r="C22" s="11" t="s">
        <v>1</v>
      </c>
      <c r="D22" s="13">
        <f>SUM(D9:D21)</f>
        <v>60</v>
      </c>
      <c r="E22" s="14">
        <f>SUM(E9:E21)</f>
        <v>115</v>
      </c>
    </row>
    <row r="23" spans="1:6" ht="15" x14ac:dyDescent="0.25">
      <c r="B23" s="55"/>
      <c r="C23" s="12" t="s">
        <v>3</v>
      </c>
      <c r="D23" s="15">
        <f>D22/60</f>
        <v>1</v>
      </c>
      <c r="E23" s="16">
        <f>E22/60</f>
        <v>1.9166666666666667</v>
      </c>
    </row>
    <row r="24" spans="1:6" x14ac:dyDescent="0.2">
      <c r="B24" s="35"/>
      <c r="C24" s="35"/>
    </row>
    <row r="25" spans="1:6" x14ac:dyDescent="0.2">
      <c r="B25" s="35"/>
      <c r="C25" s="35"/>
    </row>
    <row r="26" spans="1:6" ht="14.25" customHeight="1" x14ac:dyDescent="0.2">
      <c r="B26" s="26" t="s">
        <v>106</v>
      </c>
      <c r="C26" s="27"/>
      <c r="D26" s="27"/>
      <c r="E26" s="28"/>
    </row>
    <row r="27" spans="1:6" ht="14.25" customHeight="1" x14ac:dyDescent="0.2">
      <c r="B27" s="29"/>
      <c r="C27" s="30"/>
      <c r="D27" s="30"/>
      <c r="E27" s="31"/>
    </row>
    <row r="28" spans="1:6" x14ac:dyDescent="0.2">
      <c r="B28" s="29"/>
      <c r="C28" s="30"/>
      <c r="D28" s="30"/>
      <c r="E28" s="31"/>
    </row>
    <row r="29" spans="1:6" x14ac:dyDescent="0.2">
      <c r="B29" s="29"/>
      <c r="C29" s="30"/>
      <c r="D29" s="30"/>
      <c r="E29" s="31"/>
    </row>
    <row r="30" spans="1:6" x14ac:dyDescent="0.2">
      <c r="B30" s="32"/>
      <c r="C30" s="33"/>
      <c r="D30" s="33"/>
      <c r="E30" s="34"/>
    </row>
    <row r="31" spans="1:6" x14ac:dyDescent="0.2">
      <c r="B31" s="25"/>
      <c r="C31" s="25"/>
      <c r="D31" s="25"/>
      <c r="E31" s="25"/>
    </row>
    <row r="32" spans="1:6" ht="14.25" customHeight="1" x14ac:dyDescent="0.2">
      <c r="B32" s="36" t="s">
        <v>109</v>
      </c>
      <c r="C32" s="37"/>
      <c r="D32" s="37"/>
      <c r="E32" s="38"/>
    </row>
    <row r="33" spans="2:5" x14ac:dyDescent="0.2">
      <c r="B33" s="39"/>
      <c r="C33" s="40"/>
      <c r="D33" s="40"/>
      <c r="E33" s="41"/>
    </row>
    <row r="34" spans="2:5" x14ac:dyDescent="0.2">
      <c r="B34" s="39"/>
      <c r="C34" s="40"/>
      <c r="D34" s="40"/>
      <c r="E34" s="41"/>
    </row>
    <row r="35" spans="2:5" ht="14.25" customHeight="1" x14ac:dyDescent="0.2">
      <c r="B35" s="39"/>
      <c r="C35" s="40"/>
      <c r="D35" s="40"/>
      <c r="E35" s="41"/>
    </row>
    <row r="36" spans="2:5" x14ac:dyDescent="0.2">
      <c r="B36" s="42"/>
      <c r="C36" s="43"/>
      <c r="D36" s="43"/>
      <c r="E36" s="44"/>
    </row>
    <row r="37" spans="2:5" x14ac:dyDescent="0.2">
      <c r="B37" s="35"/>
      <c r="C37" s="35"/>
      <c r="D37" s="6"/>
      <c r="E37" s="6"/>
    </row>
    <row r="38" spans="2:5" ht="14.25" customHeight="1" x14ac:dyDescent="0.2">
      <c r="B38" s="35"/>
      <c r="C38" s="35"/>
      <c r="D38" s="6"/>
      <c r="E38" s="6"/>
    </row>
    <row r="39" spans="2:5" x14ac:dyDescent="0.2">
      <c r="B39" s="35"/>
      <c r="C39" s="35"/>
      <c r="D39" s="6"/>
      <c r="E39" s="6"/>
    </row>
    <row r="40" spans="2:5" x14ac:dyDescent="0.2">
      <c r="B40" s="35"/>
      <c r="C40" s="35"/>
      <c r="D40" s="6"/>
      <c r="E40" s="6"/>
    </row>
    <row r="41" spans="2:5" x14ac:dyDescent="0.2">
      <c r="B41" s="35"/>
      <c r="C41" s="35"/>
      <c r="D41" s="6"/>
      <c r="E41" s="6"/>
    </row>
    <row r="42" spans="2:5" x14ac:dyDescent="0.2">
      <c r="B42" s="35"/>
      <c r="C42" s="35"/>
      <c r="D42" s="6"/>
      <c r="E42" s="6"/>
    </row>
    <row r="43" spans="2:5" x14ac:dyDescent="0.2">
      <c r="B43" s="35"/>
      <c r="C43" s="35"/>
      <c r="D43" s="6"/>
      <c r="E43" s="6"/>
    </row>
    <row r="44" spans="2:5" x14ac:dyDescent="0.2">
      <c r="B44" s="35"/>
      <c r="C44" s="35"/>
    </row>
    <row r="45" spans="2:5" x14ac:dyDescent="0.2">
      <c r="B45" s="35"/>
      <c r="C45" s="35"/>
    </row>
    <row r="46" spans="2:5" x14ac:dyDescent="0.2">
      <c r="B46" s="35"/>
      <c r="C46" s="35"/>
    </row>
    <row r="47" spans="2:5" x14ac:dyDescent="0.2">
      <c r="B47" s="35"/>
      <c r="C47" s="35"/>
    </row>
    <row r="48" spans="2:5" x14ac:dyDescent="0.2">
      <c r="B48" s="35"/>
      <c r="C48" s="35"/>
    </row>
  </sheetData>
  <mergeCells count="39">
    <mergeCell ref="B48:C48"/>
    <mergeCell ref="B44:C44"/>
    <mergeCell ref="B45:C45"/>
    <mergeCell ref="B46:C46"/>
    <mergeCell ref="B47:C47"/>
    <mergeCell ref="B41:C41"/>
    <mergeCell ref="B26:E30"/>
    <mergeCell ref="B32:E36"/>
    <mergeCell ref="B42:C42"/>
    <mergeCell ref="B43:C43"/>
    <mergeCell ref="B38:C38"/>
    <mergeCell ref="B24:C24"/>
    <mergeCell ref="B25:C25"/>
    <mergeCell ref="B39:C39"/>
    <mergeCell ref="B40:C40"/>
    <mergeCell ref="F9:F21"/>
    <mergeCell ref="B14:C14"/>
    <mergeCell ref="B17:C17"/>
    <mergeCell ref="B37:C37"/>
    <mergeCell ref="B5:C7"/>
    <mergeCell ref="B21:C21"/>
    <mergeCell ref="B10:C10"/>
    <mergeCell ref="B15:C16"/>
    <mergeCell ref="B22:B23"/>
    <mergeCell ref="D5:E5"/>
    <mergeCell ref="B9:C9"/>
    <mergeCell ref="B11:C11"/>
    <mergeCell ref="B12:C12"/>
    <mergeCell ref="B13:C13"/>
    <mergeCell ref="B8:C8"/>
    <mergeCell ref="E15:E16"/>
    <mergeCell ref="B20:C20"/>
    <mergeCell ref="B18:C18"/>
    <mergeCell ref="B19:C19"/>
    <mergeCell ref="D15:D16"/>
    <mergeCell ref="B1:E1"/>
    <mergeCell ref="B2:C2"/>
    <mergeCell ref="B3:E3"/>
    <mergeCell ref="B4:C4"/>
  </mergeCells>
  <phoneticPr fontId="18" type="noConversion"/>
  <pageMargins left="0.7" right="0.7" top="0.75" bottom="0.75" header="0.3" footer="0.3"/>
  <pageSetup orientation="portrait" horizontalDpi="200" verticalDpi="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/>
  <dimension ref="A1:K38"/>
  <sheetViews>
    <sheetView view="pageBreakPreview" zoomScaleNormal="100" zoomScaleSheetLayoutView="85" workbookViewId="0">
      <selection activeCell="B1" sqref="B1:G1"/>
    </sheetView>
  </sheetViews>
  <sheetFormatPr defaultRowHeight="14.25" x14ac:dyDescent="0.2"/>
  <cols>
    <col min="1" max="1" width="2.7109375" style="3" customWidth="1"/>
    <col min="2" max="2" width="46.7109375" style="3" customWidth="1"/>
    <col min="3" max="3" width="7.5703125" style="3" customWidth="1"/>
    <col min="4" max="5" width="10.7109375" style="3" customWidth="1"/>
    <col min="6" max="7" width="6.7109375" style="3" customWidth="1"/>
    <col min="8" max="8" width="2.7109375" style="3" customWidth="1"/>
    <col min="9" max="9" width="9.140625" style="3"/>
    <col min="10" max="10" width="13.85546875" style="3" hidden="1" customWidth="1"/>
    <col min="11" max="11" width="9.140625" style="3" hidden="1" customWidth="1"/>
    <col min="12" max="16384" width="9.140625" style="3"/>
  </cols>
  <sheetData>
    <row r="1" spans="1:8" s="2" customFormat="1" ht="18" x14ac:dyDescent="0.25">
      <c r="B1" s="53" t="s">
        <v>24</v>
      </c>
      <c r="C1" s="53"/>
      <c r="D1" s="53"/>
      <c r="E1" s="53"/>
      <c r="F1" s="53"/>
      <c r="G1" s="53"/>
    </row>
    <row r="2" spans="1:8" s="2" customFormat="1" ht="18" x14ac:dyDescent="0.25">
      <c r="B2" s="52"/>
      <c r="C2" s="52"/>
      <c r="D2" s="1"/>
      <c r="E2" s="1"/>
      <c r="F2" s="1"/>
      <c r="G2" s="1"/>
    </row>
    <row r="3" spans="1:8" s="2" customFormat="1" ht="15" x14ac:dyDescent="0.2">
      <c r="B3" s="60" t="str">
        <f ca="1">MID(CELL("filename",A1),FIND("]",CELL("filename",A1))+1,256)</f>
        <v>EXAMPLE MOBILE PLATFORM ASSY</v>
      </c>
      <c r="C3" s="60"/>
      <c r="D3" s="60"/>
      <c r="E3" s="60"/>
      <c r="F3" s="60"/>
      <c r="G3" s="60"/>
    </row>
    <row r="4" spans="1:8" s="2" customFormat="1" ht="18" x14ac:dyDescent="0.25">
      <c r="B4" s="52"/>
      <c r="C4" s="52"/>
      <c r="D4" s="1"/>
      <c r="E4" s="1"/>
      <c r="F4" s="1"/>
      <c r="G4" s="1"/>
    </row>
    <row r="5" spans="1:8" ht="14.25" customHeight="1" x14ac:dyDescent="0.2">
      <c r="B5" s="46" t="s">
        <v>27</v>
      </c>
      <c r="C5" s="47"/>
      <c r="D5" s="19" t="s">
        <v>62</v>
      </c>
      <c r="E5" s="19" t="s">
        <v>69</v>
      </c>
      <c r="F5" s="77" t="s">
        <v>63</v>
      </c>
      <c r="G5" s="78"/>
    </row>
    <row r="6" spans="1:8" ht="15" customHeight="1" x14ac:dyDescent="0.2">
      <c r="B6" s="50"/>
      <c r="C6" s="51"/>
      <c r="D6" s="20" t="s">
        <v>1</v>
      </c>
      <c r="E6" s="20" t="s">
        <v>64</v>
      </c>
      <c r="F6" s="20" t="s">
        <v>1</v>
      </c>
      <c r="G6" s="20" t="s">
        <v>3</v>
      </c>
    </row>
    <row r="7" spans="1:8" s="4" customFormat="1" ht="6.75" x14ac:dyDescent="0.15">
      <c r="B7" s="45"/>
      <c r="C7" s="45"/>
    </row>
    <row r="8" spans="1:8" ht="14.25" customHeight="1" x14ac:dyDescent="0.25">
      <c r="A8" s="18"/>
      <c r="B8" s="80" t="s">
        <v>59</v>
      </c>
      <c r="C8" s="80"/>
      <c r="D8" s="6"/>
      <c r="E8" s="6"/>
      <c r="F8" s="6"/>
      <c r="G8" s="6"/>
      <c r="H8" s="5"/>
    </row>
    <row r="9" spans="1:8" ht="14.25" customHeight="1" x14ac:dyDescent="0.2">
      <c r="A9" s="18"/>
      <c r="B9" s="35" t="s">
        <v>60</v>
      </c>
      <c r="C9" s="35"/>
      <c r="D9" s="6">
        <v>5</v>
      </c>
      <c r="E9" s="6">
        <v>6</v>
      </c>
      <c r="F9" s="6">
        <f>D9*E9</f>
        <v>30</v>
      </c>
      <c r="G9" s="21">
        <f>F9/60</f>
        <v>0.5</v>
      </c>
      <c r="H9" s="5"/>
    </row>
    <row r="10" spans="1:8" ht="14.25" customHeight="1" x14ac:dyDescent="0.2">
      <c r="A10" s="18"/>
      <c r="B10" s="35" t="s">
        <v>61</v>
      </c>
      <c r="C10" s="35"/>
      <c r="D10" s="21">
        <v>7.5</v>
      </c>
      <c r="E10" s="6">
        <v>2</v>
      </c>
      <c r="F10" s="6">
        <f>D10*E10</f>
        <v>15</v>
      </c>
      <c r="G10" s="21">
        <f>F10/60</f>
        <v>0.25</v>
      </c>
      <c r="H10" s="5"/>
    </row>
    <row r="11" spans="1:8" s="4" customFormat="1" ht="6.75" x14ac:dyDescent="0.15">
      <c r="B11" s="45"/>
      <c r="C11" s="45"/>
    </row>
    <row r="12" spans="1:8" ht="14.25" customHeight="1" x14ac:dyDescent="0.2">
      <c r="A12" s="18"/>
      <c r="B12" s="35" t="s">
        <v>66</v>
      </c>
      <c r="C12" s="35"/>
      <c r="D12" s="6">
        <v>72</v>
      </c>
      <c r="E12" s="6">
        <v>2</v>
      </c>
      <c r="F12" s="6">
        <f>D12*E12</f>
        <v>144</v>
      </c>
      <c r="G12" s="21">
        <f>F12/60</f>
        <v>2.4</v>
      </c>
      <c r="H12" s="5"/>
    </row>
    <row r="13" spans="1:8" s="4" customFormat="1" ht="6.75" x14ac:dyDescent="0.15">
      <c r="B13" s="45"/>
      <c r="C13" s="45"/>
    </row>
    <row r="14" spans="1:8" ht="14.25" customHeight="1" x14ac:dyDescent="0.2">
      <c r="A14" s="18"/>
      <c r="B14" s="35" t="s">
        <v>67</v>
      </c>
      <c r="C14" s="35"/>
      <c r="D14" s="6">
        <v>205</v>
      </c>
      <c r="E14" s="6">
        <v>1</v>
      </c>
      <c r="F14" s="6">
        <f>D14*E14</f>
        <v>205</v>
      </c>
      <c r="G14" s="21">
        <f>F14/60</f>
        <v>3.4166666666666665</v>
      </c>
      <c r="H14" s="5"/>
    </row>
    <row r="15" spans="1:8" ht="14.25" customHeight="1" x14ac:dyDescent="0.2">
      <c r="A15" s="18"/>
      <c r="B15" s="35" t="s">
        <v>68</v>
      </c>
      <c r="C15" s="35"/>
      <c r="D15" s="6">
        <v>20</v>
      </c>
      <c r="E15" s="6">
        <v>1</v>
      </c>
      <c r="F15" s="6">
        <f>D15*E15</f>
        <v>20</v>
      </c>
      <c r="G15" s="21">
        <f>F15/60</f>
        <v>0.33333333333333331</v>
      </c>
      <c r="H15" s="5"/>
    </row>
    <row r="16" spans="1:8" s="4" customFormat="1" ht="6.75" x14ac:dyDescent="0.15">
      <c r="B16" s="45"/>
      <c r="C16" s="45"/>
    </row>
    <row r="17" spans="2:7" ht="15" x14ac:dyDescent="0.25">
      <c r="B17" s="35" t="s">
        <v>96</v>
      </c>
      <c r="C17" s="35"/>
      <c r="D17" s="21">
        <v>7.5</v>
      </c>
      <c r="E17" s="6">
        <v>2</v>
      </c>
      <c r="F17" s="6">
        <f t="shared" ref="F17:F22" si="0">D17*E17</f>
        <v>15</v>
      </c>
      <c r="G17" s="21">
        <f t="shared" ref="G17:G22" si="1">F17/60</f>
        <v>0.25</v>
      </c>
    </row>
    <row r="18" spans="2:7" ht="15" x14ac:dyDescent="0.25">
      <c r="B18" s="35" t="s">
        <v>97</v>
      </c>
      <c r="C18" s="35"/>
      <c r="D18" s="6">
        <v>5</v>
      </c>
      <c r="E18" s="6">
        <v>2</v>
      </c>
      <c r="F18" s="6">
        <f t="shared" si="0"/>
        <v>10</v>
      </c>
      <c r="G18" s="21">
        <f t="shared" si="1"/>
        <v>0.16666666666666666</v>
      </c>
    </row>
    <row r="19" spans="2:7" ht="15" x14ac:dyDescent="0.25">
      <c r="B19" s="35" t="s">
        <v>98</v>
      </c>
      <c r="C19" s="35"/>
      <c r="D19" s="21">
        <v>8.5</v>
      </c>
      <c r="E19" s="6">
        <v>2</v>
      </c>
      <c r="F19" s="6">
        <f t="shared" si="0"/>
        <v>17</v>
      </c>
      <c r="G19" s="21">
        <f t="shared" si="1"/>
        <v>0.28333333333333333</v>
      </c>
    </row>
    <row r="20" spans="2:7" ht="15" x14ac:dyDescent="0.25">
      <c r="B20" s="35" t="s">
        <v>99</v>
      </c>
      <c r="C20" s="35"/>
      <c r="D20" s="21">
        <v>8.5</v>
      </c>
      <c r="E20" s="6">
        <v>2</v>
      </c>
      <c r="F20" s="6">
        <f t="shared" si="0"/>
        <v>17</v>
      </c>
      <c r="G20" s="21">
        <f t="shared" si="1"/>
        <v>0.28333333333333333</v>
      </c>
    </row>
    <row r="21" spans="2:7" ht="15" x14ac:dyDescent="0.25">
      <c r="B21" s="17" t="s">
        <v>100</v>
      </c>
      <c r="C21" s="17"/>
      <c r="D21" s="6">
        <v>10</v>
      </c>
      <c r="E21" s="6">
        <v>1</v>
      </c>
      <c r="F21" s="6">
        <f t="shared" si="0"/>
        <v>10</v>
      </c>
      <c r="G21" s="21">
        <f t="shared" si="1"/>
        <v>0.16666666666666666</v>
      </c>
    </row>
    <row r="22" spans="2:7" x14ac:dyDescent="0.2">
      <c r="B22" s="35" t="s">
        <v>49</v>
      </c>
      <c r="C22" s="35"/>
      <c r="D22" s="6">
        <v>20</v>
      </c>
      <c r="E22" s="6">
        <v>1</v>
      </c>
      <c r="F22" s="6">
        <f t="shared" si="0"/>
        <v>20</v>
      </c>
      <c r="G22" s="21">
        <f t="shared" si="1"/>
        <v>0.33333333333333331</v>
      </c>
    </row>
    <row r="23" spans="2:7" x14ac:dyDescent="0.2">
      <c r="B23" s="35"/>
      <c r="C23" s="35"/>
      <c r="D23" s="6"/>
      <c r="E23" s="6"/>
      <c r="F23" s="6"/>
      <c r="G23" s="6"/>
    </row>
    <row r="24" spans="2:7" ht="14.25" customHeight="1" x14ac:dyDescent="0.25">
      <c r="B24" s="81" t="s">
        <v>65</v>
      </c>
      <c r="C24" s="81"/>
      <c r="D24" s="6"/>
      <c r="E24" s="6"/>
      <c r="F24" s="22">
        <f>SUM(F9:F23)</f>
        <v>503</v>
      </c>
      <c r="G24" s="23">
        <f>F24/60</f>
        <v>8.3833333333333329</v>
      </c>
    </row>
    <row r="25" spans="2:7" ht="14.25" customHeight="1" thickBot="1" x14ac:dyDescent="0.25">
      <c r="B25" s="79"/>
      <c r="C25" s="79"/>
      <c r="D25" s="24"/>
      <c r="E25" s="24"/>
      <c r="F25" s="24"/>
      <c r="G25" s="24"/>
    </row>
    <row r="26" spans="2:7" x14ac:dyDescent="0.2">
      <c r="B26" s="35"/>
      <c r="C26" s="35"/>
      <c r="D26" s="6"/>
      <c r="E26" s="6"/>
      <c r="F26" s="6"/>
      <c r="G26" s="6"/>
    </row>
    <row r="27" spans="2:7" ht="15" x14ac:dyDescent="0.25">
      <c r="B27" s="80" t="s">
        <v>70</v>
      </c>
      <c r="C27" s="80"/>
      <c r="D27" s="6"/>
      <c r="E27" s="6"/>
      <c r="F27" s="6"/>
      <c r="G27" s="6"/>
    </row>
    <row r="28" spans="2:7" x14ac:dyDescent="0.2">
      <c r="B28" s="17" t="s">
        <v>58</v>
      </c>
    </row>
    <row r="31" spans="2:7" ht="14.25" customHeight="1" x14ac:dyDescent="0.2">
      <c r="B31" s="71" t="s">
        <v>108</v>
      </c>
      <c r="C31" s="72"/>
      <c r="D31" s="72"/>
      <c r="E31" s="72"/>
      <c r="F31" s="72"/>
      <c r="G31" s="73"/>
    </row>
    <row r="32" spans="2:7" x14ac:dyDescent="0.2">
      <c r="B32" s="74"/>
      <c r="C32" s="75"/>
      <c r="D32" s="75"/>
      <c r="E32" s="75"/>
      <c r="F32" s="75"/>
      <c r="G32" s="76"/>
    </row>
    <row r="33" spans="2:7" x14ac:dyDescent="0.2">
      <c r="B33" s="25"/>
      <c r="C33" s="25"/>
      <c r="D33" s="25"/>
      <c r="E33" s="25"/>
    </row>
    <row r="34" spans="2:7" ht="14.25" customHeight="1" x14ac:dyDescent="0.2">
      <c r="B34" s="36" t="s">
        <v>110</v>
      </c>
      <c r="C34" s="37"/>
      <c r="D34" s="37"/>
      <c r="E34" s="37"/>
      <c r="F34" s="37"/>
      <c r="G34" s="38"/>
    </row>
    <row r="35" spans="2:7" x14ac:dyDescent="0.2">
      <c r="B35" s="39"/>
      <c r="C35" s="40"/>
      <c r="D35" s="40"/>
      <c r="E35" s="40"/>
      <c r="F35" s="40"/>
      <c r="G35" s="41"/>
    </row>
    <row r="36" spans="2:7" x14ac:dyDescent="0.2">
      <c r="B36" s="39"/>
      <c r="C36" s="40"/>
      <c r="D36" s="40"/>
      <c r="E36" s="40"/>
      <c r="F36" s="40"/>
      <c r="G36" s="41"/>
    </row>
    <row r="37" spans="2:7" x14ac:dyDescent="0.2">
      <c r="B37" s="39"/>
      <c r="C37" s="40"/>
      <c r="D37" s="40"/>
      <c r="E37" s="40"/>
      <c r="F37" s="40"/>
      <c r="G37" s="41"/>
    </row>
    <row r="38" spans="2:7" x14ac:dyDescent="0.2">
      <c r="B38" s="42"/>
      <c r="C38" s="43"/>
      <c r="D38" s="43"/>
      <c r="E38" s="43"/>
      <c r="F38" s="43"/>
      <c r="G38" s="44"/>
    </row>
  </sheetData>
  <mergeCells count="28">
    <mergeCell ref="B1:G1"/>
    <mergeCell ref="B25:C25"/>
    <mergeCell ref="B26:C26"/>
    <mergeCell ref="B27:C27"/>
    <mergeCell ref="B20:C20"/>
    <mergeCell ref="B22:C22"/>
    <mergeCell ref="B23:C23"/>
    <mergeCell ref="B24:C24"/>
    <mergeCell ref="B17:C17"/>
    <mergeCell ref="B4:C4"/>
    <mergeCell ref="B10:C10"/>
    <mergeCell ref="B12:C12"/>
    <mergeCell ref="B5:C6"/>
    <mergeCell ref="B11:C11"/>
    <mergeCell ref="B19:C19"/>
    <mergeCell ref="B18:C18"/>
    <mergeCell ref="B34:G38"/>
    <mergeCell ref="B31:G32"/>
    <mergeCell ref="B2:C2"/>
    <mergeCell ref="B7:C7"/>
    <mergeCell ref="B14:C14"/>
    <mergeCell ref="B15:C15"/>
    <mergeCell ref="B3:G3"/>
    <mergeCell ref="B16:C16"/>
    <mergeCell ref="B9:C9"/>
    <mergeCell ref="F5:G5"/>
    <mergeCell ref="B8:C8"/>
    <mergeCell ref="B13:C13"/>
  </mergeCells>
  <phoneticPr fontId="18" type="noConversion"/>
  <pageMargins left="0.7" right="0.7" top="0.75" bottom="0.75" header="0.3" footer="0.3"/>
  <pageSetup scale="86" orientation="portrait" horizontalDpi="200" verticalDpi="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55"/>
  <sheetViews>
    <sheetView view="pageBreakPreview" zoomScaleNormal="100" zoomScaleSheetLayoutView="85" workbookViewId="0">
      <selection activeCell="B1" sqref="B1:E1"/>
    </sheetView>
  </sheetViews>
  <sheetFormatPr defaultRowHeight="14.25" x14ac:dyDescent="0.2"/>
  <cols>
    <col min="1" max="1" width="2.7109375" style="3" customWidth="1"/>
    <col min="2" max="2" width="46.7109375" style="3" customWidth="1"/>
    <col min="3" max="3" width="7.5703125" style="3" customWidth="1"/>
    <col min="4" max="5" width="15.140625" style="3" customWidth="1"/>
    <col min="6" max="6" width="2.7109375" style="3" customWidth="1"/>
    <col min="7" max="7" width="9.140625" style="3"/>
    <col min="8" max="8" width="13.85546875" style="3" hidden="1" customWidth="1"/>
    <col min="9" max="9" width="9.140625" style="3" hidden="1" customWidth="1"/>
    <col min="10" max="16384" width="9.140625" style="3"/>
  </cols>
  <sheetData>
    <row r="1" spans="1:6" s="2" customFormat="1" ht="18" x14ac:dyDescent="0.25">
      <c r="B1" s="53" t="s">
        <v>24</v>
      </c>
      <c r="C1" s="53"/>
      <c r="D1" s="53"/>
      <c r="E1" s="53"/>
    </row>
    <row r="2" spans="1:6" s="2" customFormat="1" ht="18" x14ac:dyDescent="0.25">
      <c r="B2" s="52"/>
      <c r="C2" s="52"/>
      <c r="D2" s="1"/>
      <c r="E2" s="1"/>
    </row>
    <row r="3" spans="1:6" s="2" customFormat="1" ht="15" x14ac:dyDescent="0.2">
      <c r="B3" s="60" t="str">
        <f ca="1">MID(CELL("filename",A1),FIND("]",CELL("filename",A1))+1,256)</f>
        <v>TASK LEGEND</v>
      </c>
      <c r="C3" s="60"/>
      <c r="D3" s="60"/>
      <c r="E3" s="60"/>
    </row>
    <row r="4" spans="1:6" s="2" customFormat="1" ht="18" x14ac:dyDescent="0.25">
      <c r="B4" s="52"/>
      <c r="C4" s="52"/>
      <c r="D4" s="1"/>
      <c r="E4" s="1"/>
    </row>
    <row r="5" spans="1:6" s="2" customFormat="1" ht="15.75" x14ac:dyDescent="0.25">
      <c r="B5" s="46" t="s">
        <v>27</v>
      </c>
      <c r="C5" s="47"/>
      <c r="D5" s="56" t="s">
        <v>0</v>
      </c>
      <c r="E5" s="57"/>
    </row>
    <row r="6" spans="1:6" x14ac:dyDescent="0.2">
      <c r="B6" s="48"/>
      <c r="C6" s="49"/>
      <c r="D6" s="7" t="s">
        <v>4</v>
      </c>
      <c r="E6" s="8" t="s">
        <v>5</v>
      </c>
    </row>
    <row r="7" spans="1:6" ht="15" customHeight="1" x14ac:dyDescent="0.2">
      <c r="B7" s="50"/>
      <c r="C7" s="51"/>
      <c r="D7" s="9" t="s">
        <v>1</v>
      </c>
      <c r="E7" s="10" t="s">
        <v>1</v>
      </c>
    </row>
    <row r="8" spans="1:6" s="4" customFormat="1" ht="6.75" x14ac:dyDescent="0.15">
      <c r="B8" s="45"/>
      <c r="C8" s="45"/>
    </row>
    <row r="9" spans="1:6" ht="14.25" customHeight="1" x14ac:dyDescent="0.2">
      <c r="A9" s="18"/>
      <c r="B9" s="35" t="s">
        <v>52</v>
      </c>
      <c r="C9" s="35"/>
      <c r="D9" s="6">
        <v>10</v>
      </c>
      <c r="E9" s="6">
        <v>5</v>
      </c>
      <c r="F9" s="5"/>
    </row>
    <row r="10" spans="1:6" ht="14.25" customHeight="1" x14ac:dyDescent="0.2">
      <c r="A10" s="18"/>
      <c r="B10" s="35" t="s">
        <v>28</v>
      </c>
      <c r="C10" s="35"/>
      <c r="D10" s="6">
        <v>7</v>
      </c>
      <c r="E10" s="6">
        <v>5</v>
      </c>
      <c r="F10" s="5"/>
    </row>
    <row r="11" spans="1:6" ht="14.25" customHeight="1" x14ac:dyDescent="0.2">
      <c r="A11" s="18"/>
      <c r="B11" s="35" t="s">
        <v>60</v>
      </c>
      <c r="C11" s="35"/>
      <c r="D11" s="6">
        <v>3</v>
      </c>
      <c r="E11" s="6">
        <v>3</v>
      </c>
      <c r="F11" s="5"/>
    </row>
    <row r="12" spans="1:6" ht="14.25" customHeight="1" x14ac:dyDescent="0.2">
      <c r="A12" s="18"/>
      <c r="B12" s="35"/>
      <c r="C12" s="35"/>
      <c r="D12" s="6"/>
      <c r="E12" s="6"/>
      <c r="F12" s="5"/>
    </row>
    <row r="13" spans="1:6" x14ac:dyDescent="0.2">
      <c r="A13" s="18"/>
      <c r="B13" s="35" t="s">
        <v>29</v>
      </c>
      <c r="C13" s="35"/>
      <c r="D13" s="6">
        <v>3</v>
      </c>
      <c r="E13" s="6">
        <v>1</v>
      </c>
      <c r="F13" s="5"/>
    </row>
    <row r="14" spans="1:6" x14ac:dyDescent="0.2">
      <c r="A14" s="18"/>
      <c r="B14" s="35" t="s">
        <v>51</v>
      </c>
      <c r="C14" s="35"/>
      <c r="D14" s="6">
        <v>3</v>
      </c>
      <c r="E14" s="6">
        <v>1</v>
      </c>
      <c r="F14" s="5"/>
    </row>
    <row r="15" spans="1:6" x14ac:dyDescent="0.2">
      <c r="A15" s="18"/>
      <c r="B15" s="35" t="s">
        <v>31</v>
      </c>
      <c r="C15" s="35"/>
      <c r="D15" s="6">
        <v>10</v>
      </c>
      <c r="E15" s="6">
        <v>7</v>
      </c>
      <c r="F15" s="5"/>
    </row>
    <row r="16" spans="1:6" x14ac:dyDescent="0.2">
      <c r="A16" s="18"/>
      <c r="B16" s="35" t="s">
        <v>30</v>
      </c>
      <c r="C16" s="35"/>
      <c r="D16" s="6">
        <v>15</v>
      </c>
      <c r="E16" s="6">
        <v>12</v>
      </c>
      <c r="F16" s="5"/>
    </row>
    <row r="17" spans="1:11" x14ac:dyDescent="0.2">
      <c r="A17" s="18"/>
      <c r="B17" s="35" t="s">
        <v>32</v>
      </c>
      <c r="C17" s="35"/>
      <c r="D17" s="6">
        <v>20</v>
      </c>
      <c r="E17" s="6">
        <v>15</v>
      </c>
      <c r="F17" s="5"/>
    </row>
    <row r="18" spans="1:11" x14ac:dyDescent="0.2">
      <c r="A18" s="18"/>
      <c r="B18" s="35" t="s">
        <v>19</v>
      </c>
      <c r="C18" s="35"/>
      <c r="D18" s="6">
        <v>30</v>
      </c>
      <c r="E18" s="6">
        <v>20</v>
      </c>
      <c r="F18" s="5"/>
    </row>
    <row r="19" spans="1:11" x14ac:dyDescent="0.2">
      <c r="A19" s="18"/>
      <c r="B19" s="35" t="s">
        <v>14</v>
      </c>
      <c r="C19" s="35"/>
      <c r="D19" s="6">
        <v>10</v>
      </c>
      <c r="E19" s="6">
        <v>8</v>
      </c>
      <c r="F19" s="5"/>
    </row>
    <row r="20" spans="1:11" x14ac:dyDescent="0.2">
      <c r="A20" s="18"/>
      <c r="B20" s="35" t="s">
        <v>34</v>
      </c>
      <c r="C20" s="35"/>
      <c r="D20" s="6">
        <v>10</v>
      </c>
      <c r="E20" s="6">
        <v>7</v>
      </c>
      <c r="F20" s="5"/>
    </row>
    <row r="21" spans="1:11" x14ac:dyDescent="0.2">
      <c r="A21" s="18"/>
      <c r="B21" s="35" t="s">
        <v>35</v>
      </c>
      <c r="C21" s="35"/>
      <c r="D21" s="6">
        <v>25</v>
      </c>
      <c r="E21" s="6">
        <v>15</v>
      </c>
      <c r="F21" s="5"/>
    </row>
    <row r="22" spans="1:11" x14ac:dyDescent="0.2">
      <c r="A22" s="18"/>
      <c r="B22" s="35" t="s">
        <v>33</v>
      </c>
      <c r="C22" s="35"/>
      <c r="D22" s="6">
        <v>15</v>
      </c>
      <c r="E22" s="6">
        <v>10</v>
      </c>
      <c r="F22" s="5"/>
    </row>
    <row r="23" spans="1:11" x14ac:dyDescent="0.2">
      <c r="A23" s="18"/>
      <c r="B23" s="35" t="s">
        <v>20</v>
      </c>
      <c r="C23" s="35"/>
      <c r="D23" s="6">
        <v>40</v>
      </c>
      <c r="E23" s="6">
        <v>35</v>
      </c>
      <c r="F23" s="5"/>
    </row>
    <row r="24" spans="1:11" x14ac:dyDescent="0.2">
      <c r="A24" s="18"/>
      <c r="B24" s="35" t="s">
        <v>21</v>
      </c>
      <c r="C24" s="35"/>
      <c r="D24" s="6">
        <v>20</v>
      </c>
      <c r="E24" s="6">
        <v>12</v>
      </c>
      <c r="F24" s="5"/>
    </row>
    <row r="25" spans="1:11" x14ac:dyDescent="0.2">
      <c r="A25" s="18"/>
      <c r="B25" s="35"/>
      <c r="C25" s="35"/>
      <c r="D25" s="6"/>
      <c r="E25" s="6"/>
      <c r="F25" s="5"/>
    </row>
    <row r="26" spans="1:11" x14ac:dyDescent="0.2">
      <c r="A26" s="18"/>
      <c r="B26" s="35" t="s">
        <v>10</v>
      </c>
      <c r="C26" s="35"/>
      <c r="D26" s="6">
        <v>8</v>
      </c>
      <c r="E26" s="6">
        <v>5</v>
      </c>
      <c r="F26" s="5"/>
    </row>
    <row r="27" spans="1:11" x14ac:dyDescent="0.2">
      <c r="A27" s="18"/>
      <c r="B27" s="35" t="s">
        <v>50</v>
      </c>
      <c r="C27" s="35"/>
      <c r="D27" s="6">
        <v>5</v>
      </c>
      <c r="E27" s="6">
        <v>3</v>
      </c>
      <c r="F27" s="5"/>
    </row>
    <row r="28" spans="1:11" x14ac:dyDescent="0.2">
      <c r="A28" s="18"/>
      <c r="B28" s="35" t="s">
        <v>11</v>
      </c>
      <c r="C28" s="35"/>
      <c r="D28" s="6">
        <v>35</v>
      </c>
      <c r="E28" s="6">
        <v>20</v>
      </c>
      <c r="F28" s="5"/>
    </row>
    <row r="29" spans="1:11" x14ac:dyDescent="0.2">
      <c r="A29" s="18"/>
      <c r="B29" s="35" t="s">
        <v>12</v>
      </c>
      <c r="C29" s="35"/>
      <c r="D29" s="6">
        <v>5</v>
      </c>
      <c r="E29" s="6">
        <v>3</v>
      </c>
      <c r="F29" s="5"/>
    </row>
    <row r="30" spans="1:11" x14ac:dyDescent="0.2">
      <c r="A30" s="18"/>
      <c r="B30" s="35" t="s">
        <v>7</v>
      </c>
      <c r="C30" s="35"/>
      <c r="D30" s="6">
        <v>25</v>
      </c>
      <c r="E30" s="6">
        <v>15</v>
      </c>
      <c r="F30" s="5"/>
    </row>
    <row r="31" spans="1:11" x14ac:dyDescent="0.2">
      <c r="A31" s="18"/>
      <c r="B31" s="35"/>
      <c r="C31" s="35"/>
      <c r="D31" s="6"/>
      <c r="E31" s="6"/>
      <c r="F31" s="5"/>
    </row>
    <row r="32" spans="1:11" ht="14.25" customHeight="1" x14ac:dyDescent="0.2">
      <c r="A32" s="18"/>
      <c r="B32" s="35" t="s">
        <v>53</v>
      </c>
      <c r="C32" s="35"/>
      <c r="D32" s="6">
        <v>10</v>
      </c>
      <c r="E32" s="6">
        <v>5</v>
      </c>
      <c r="F32" s="5"/>
      <c r="K32" s="6"/>
    </row>
    <row r="33" spans="1:11" ht="14.25" customHeight="1" x14ac:dyDescent="0.2">
      <c r="A33" s="18"/>
      <c r="B33" s="35" t="s">
        <v>37</v>
      </c>
      <c r="C33" s="35"/>
      <c r="D33" s="6">
        <v>20</v>
      </c>
      <c r="E33" s="6">
        <v>10</v>
      </c>
      <c r="F33" s="5"/>
      <c r="K33" s="6"/>
    </row>
    <row r="34" spans="1:11" x14ac:dyDescent="0.2">
      <c r="A34" s="18"/>
      <c r="B34" s="35" t="s">
        <v>43</v>
      </c>
      <c r="C34" s="35"/>
      <c r="D34" s="6">
        <v>12</v>
      </c>
      <c r="E34" s="6">
        <v>7</v>
      </c>
      <c r="F34" s="5"/>
      <c r="K34" s="6"/>
    </row>
    <row r="35" spans="1:11" x14ac:dyDescent="0.2">
      <c r="A35" s="18"/>
      <c r="B35" s="35" t="s">
        <v>44</v>
      </c>
      <c r="C35" s="35"/>
      <c r="D35" s="6">
        <v>5</v>
      </c>
      <c r="E35" s="6">
        <v>3</v>
      </c>
      <c r="F35" s="5"/>
      <c r="K35" s="6"/>
    </row>
    <row r="36" spans="1:11" x14ac:dyDescent="0.2">
      <c r="A36" s="18"/>
      <c r="B36" s="35" t="s">
        <v>42</v>
      </c>
      <c r="C36" s="35"/>
      <c r="D36" s="6">
        <v>12</v>
      </c>
      <c r="E36" s="6">
        <v>7</v>
      </c>
      <c r="F36" s="5"/>
      <c r="K36" s="6"/>
    </row>
    <row r="37" spans="1:11" x14ac:dyDescent="0.2">
      <c r="A37" s="18"/>
      <c r="B37" s="35" t="s">
        <v>45</v>
      </c>
      <c r="C37" s="35"/>
      <c r="D37" s="6">
        <v>20</v>
      </c>
      <c r="E37" s="6">
        <v>5</v>
      </c>
      <c r="F37" s="5"/>
      <c r="K37" s="6"/>
    </row>
    <row r="38" spans="1:11" x14ac:dyDescent="0.2">
      <c r="A38" s="18"/>
      <c r="B38" s="70" t="s">
        <v>47</v>
      </c>
      <c r="C38" s="70"/>
      <c r="D38" s="69">
        <v>25</v>
      </c>
      <c r="E38" s="69">
        <v>15</v>
      </c>
      <c r="F38" s="5"/>
      <c r="K38" s="69"/>
    </row>
    <row r="39" spans="1:11" x14ac:dyDescent="0.2">
      <c r="A39" s="18"/>
      <c r="B39" s="70"/>
      <c r="C39" s="70"/>
      <c r="D39" s="69"/>
      <c r="E39" s="69"/>
      <c r="F39" s="5"/>
      <c r="K39" s="69"/>
    </row>
    <row r="40" spans="1:11" x14ac:dyDescent="0.2">
      <c r="A40" s="18"/>
      <c r="B40" s="35"/>
      <c r="C40" s="35"/>
      <c r="D40" s="6"/>
      <c r="E40" s="6"/>
      <c r="F40" s="5"/>
    </row>
    <row r="41" spans="1:11" x14ac:dyDescent="0.2">
      <c r="B41" s="35" t="s">
        <v>48</v>
      </c>
      <c r="C41" s="35"/>
      <c r="D41" s="6">
        <v>10</v>
      </c>
      <c r="E41" s="6">
        <v>5</v>
      </c>
    </row>
    <row r="42" spans="1:11" x14ac:dyDescent="0.2">
      <c r="B42" s="35" t="s">
        <v>57</v>
      </c>
      <c r="C42" s="35"/>
      <c r="D42" s="6">
        <v>5</v>
      </c>
      <c r="E42" s="6">
        <v>5</v>
      </c>
    </row>
    <row r="43" spans="1:11" x14ac:dyDescent="0.2">
      <c r="B43" s="35" t="s">
        <v>54</v>
      </c>
      <c r="C43" s="35"/>
      <c r="D43" s="6">
        <v>10</v>
      </c>
      <c r="E43" s="6">
        <v>7</v>
      </c>
    </row>
    <row r="44" spans="1:11" x14ac:dyDescent="0.2">
      <c r="B44" s="35" t="s">
        <v>55</v>
      </c>
      <c r="C44" s="35"/>
      <c r="D44" s="6">
        <v>10</v>
      </c>
      <c r="E44" s="6">
        <v>7</v>
      </c>
    </row>
    <row r="45" spans="1:11" x14ac:dyDescent="0.2">
      <c r="B45" s="17" t="s">
        <v>56</v>
      </c>
      <c r="C45" s="17"/>
      <c r="D45" s="6">
        <v>10</v>
      </c>
      <c r="E45" s="6">
        <v>7</v>
      </c>
    </row>
    <row r="46" spans="1:11" x14ac:dyDescent="0.2">
      <c r="B46" s="35" t="s">
        <v>49</v>
      </c>
      <c r="C46" s="35"/>
      <c r="D46" s="6">
        <v>20</v>
      </c>
      <c r="E46" s="6">
        <v>20</v>
      </c>
    </row>
    <row r="47" spans="1:11" x14ac:dyDescent="0.2">
      <c r="B47" s="35"/>
      <c r="C47" s="35"/>
      <c r="D47" s="6"/>
      <c r="E47" s="6"/>
    </row>
    <row r="48" spans="1:11" x14ac:dyDescent="0.2">
      <c r="B48" s="35" t="s">
        <v>58</v>
      </c>
      <c r="C48" s="35"/>
      <c r="D48" s="6"/>
      <c r="E48" s="6"/>
    </row>
    <row r="49" spans="2:5" x14ac:dyDescent="0.2">
      <c r="B49" s="35"/>
      <c r="C49" s="35"/>
      <c r="D49" s="6"/>
      <c r="E49" s="6"/>
    </row>
    <row r="50" spans="2:5" x14ac:dyDescent="0.2">
      <c r="B50" s="35"/>
      <c r="C50" s="35"/>
      <c r="D50" s="6"/>
      <c r="E50" s="6"/>
    </row>
    <row r="51" spans="2:5" x14ac:dyDescent="0.2">
      <c r="B51" s="35"/>
      <c r="C51" s="35"/>
      <c r="D51" s="6"/>
      <c r="E51" s="6"/>
    </row>
    <row r="52" spans="2:5" x14ac:dyDescent="0.2">
      <c r="B52" s="35"/>
      <c r="C52" s="35"/>
      <c r="D52" s="6"/>
      <c r="E52" s="6"/>
    </row>
    <row r="53" spans="2:5" x14ac:dyDescent="0.2">
      <c r="B53" s="35"/>
      <c r="C53" s="35"/>
      <c r="D53" s="6"/>
      <c r="E53" s="6"/>
    </row>
    <row r="54" spans="2:5" x14ac:dyDescent="0.2">
      <c r="B54" s="35"/>
      <c r="C54" s="35"/>
      <c r="D54" s="6"/>
      <c r="E54" s="6"/>
    </row>
    <row r="55" spans="2:5" x14ac:dyDescent="0.2">
      <c r="B55" s="35"/>
      <c r="C55" s="35"/>
      <c r="D55" s="6"/>
      <c r="E55" s="6"/>
    </row>
  </sheetData>
  <mergeCells count="55">
    <mergeCell ref="B20:C20"/>
    <mergeCell ref="B19:C19"/>
    <mergeCell ref="B22:C22"/>
    <mergeCell ref="B16:C16"/>
    <mergeCell ref="B1:E1"/>
    <mergeCell ref="D5:E5"/>
    <mergeCell ref="B9:C9"/>
    <mergeCell ref="B13:C13"/>
    <mergeCell ref="B2:C2"/>
    <mergeCell ref="B8:C8"/>
    <mergeCell ref="B18:C18"/>
    <mergeCell ref="B10:C10"/>
    <mergeCell ref="B12:C12"/>
    <mergeCell ref="B14:C14"/>
    <mergeCell ref="B15:C15"/>
    <mergeCell ref="B5:C7"/>
    <mergeCell ref="B3:E3"/>
    <mergeCell ref="B4:C4"/>
    <mergeCell ref="B11:C11"/>
    <mergeCell ref="B17:C17"/>
    <mergeCell ref="B23:C23"/>
    <mergeCell ref="B43:C43"/>
    <mergeCell ref="B42:C42"/>
    <mergeCell ref="B41:C41"/>
    <mergeCell ref="B21:C21"/>
    <mergeCell ref="B24:C24"/>
    <mergeCell ref="B26:C26"/>
    <mergeCell ref="B27:C27"/>
    <mergeCell ref="B28:C28"/>
    <mergeCell ref="B29:C29"/>
    <mergeCell ref="B30:C30"/>
    <mergeCell ref="B31:C31"/>
    <mergeCell ref="B25:C25"/>
    <mergeCell ref="B54:C54"/>
    <mergeCell ref="B55:C55"/>
    <mergeCell ref="B35:C35"/>
    <mergeCell ref="B36:C36"/>
    <mergeCell ref="B37:C37"/>
    <mergeCell ref="B50:C50"/>
    <mergeCell ref="B51:C51"/>
    <mergeCell ref="B52:C52"/>
    <mergeCell ref="B53:C53"/>
    <mergeCell ref="B46:C46"/>
    <mergeCell ref="B47:C47"/>
    <mergeCell ref="B48:C48"/>
    <mergeCell ref="B49:C49"/>
    <mergeCell ref="B44:C44"/>
    <mergeCell ref="K38:K39"/>
    <mergeCell ref="E38:E39"/>
    <mergeCell ref="B40:C40"/>
    <mergeCell ref="D38:D39"/>
    <mergeCell ref="B32:C32"/>
    <mergeCell ref="B33:C33"/>
    <mergeCell ref="B34:C34"/>
    <mergeCell ref="B38:C39"/>
  </mergeCells>
  <phoneticPr fontId="18" type="noConversion"/>
  <pageMargins left="0.7" right="0.7" top="0.75" bottom="0.75" header="0.3" footer="0.3"/>
  <pageSetup scale="86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SHAFT CLAMP BRACKET</vt:lpstr>
      <vt:lpstr>WHEEL HUB</vt:lpstr>
      <vt:lpstr>EXAMPLE MOTOR MOUNT BRACKET</vt:lpstr>
      <vt:lpstr>ENTSTORT WHEEL HUB</vt:lpstr>
      <vt:lpstr>EXAMPLE SHEETMETAL PART</vt:lpstr>
      <vt:lpstr>EXAMPLE MOBILE PLATFORM ASSY</vt:lpstr>
      <vt:lpstr>TASK LEGEND</vt:lpstr>
      <vt:lpstr>'ENTSTORT WHEEL HUB'!Print_Area</vt:lpstr>
      <vt:lpstr>'EXAMPLE MOBILE PLATFORM ASSY'!Print_Area</vt:lpstr>
      <vt:lpstr>'EXAMPLE MOTOR MOUNT BRACKET'!Print_Area</vt:lpstr>
      <vt:lpstr>'EXAMPLE SHEETMETAL PART'!Print_Area</vt:lpstr>
      <vt:lpstr>'SHAFT CLAMP BRACKET'!Print_Area</vt:lpstr>
      <vt:lpstr>'TASK LEGEND'!Print_Area</vt:lpstr>
      <vt:lpstr>'WHEEL HUB'!Print_Area</vt:lpstr>
    </vt:vector>
  </TitlesOfParts>
  <Company>University of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 Estimation for Parts Manufacturing</dc:title>
  <dc:creator>Mike Braddock</dc:creator>
  <cp:lastModifiedBy>Braddock,Michael J</cp:lastModifiedBy>
  <cp:lastPrinted>2015-06-03T16:18:51Z</cp:lastPrinted>
  <dcterms:created xsi:type="dcterms:W3CDTF">2008-10-13T18:05:35Z</dcterms:created>
  <dcterms:modified xsi:type="dcterms:W3CDTF">2020-09-17T18:35:18Z</dcterms:modified>
</cp:coreProperties>
</file>